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75" windowHeight="11760"/>
  </bookViews>
  <sheets>
    <sheet name="Лист1" sheetId="1" r:id="rId1"/>
    <sheet name="Лист4" sheetId="4" r:id="rId2"/>
  </sheets>
  <calcPr calcId="125725"/>
</workbook>
</file>

<file path=xl/calcChain.xml><?xml version="1.0" encoding="utf-8"?>
<calcChain xmlns="http://schemas.openxmlformats.org/spreadsheetml/2006/main">
  <c r="F32" i="1"/>
  <c r="E39"/>
  <c r="E38"/>
  <c r="E35"/>
  <c r="E34"/>
  <c r="E14"/>
  <c r="E15"/>
  <c r="G12"/>
  <c r="G11" s="1"/>
  <c r="G9" s="1"/>
  <c r="G8" s="1"/>
  <c r="G6" s="1"/>
  <c r="G20"/>
  <c r="E20" s="1"/>
  <c r="E22"/>
  <c r="F66"/>
  <c r="F19" s="1"/>
  <c r="F60"/>
  <c r="F59" s="1"/>
  <c r="F18" s="1"/>
  <c r="H71" i="4"/>
  <c r="G46" i="1"/>
  <c r="E63"/>
  <c r="G40"/>
  <c r="G32"/>
  <c r="E17"/>
  <c r="E57"/>
  <c r="E55"/>
  <c r="F51"/>
  <c r="E24"/>
  <c r="E23"/>
  <c r="E68"/>
  <c r="E66" s="1"/>
  <c r="E64"/>
  <c r="E62"/>
  <c r="E53"/>
  <c r="E48"/>
  <c r="E47"/>
  <c r="E45"/>
  <c r="E44"/>
  <c r="E43"/>
  <c r="E42"/>
  <c r="E41"/>
  <c r="E37"/>
  <c r="E36"/>
  <c r="E33"/>
  <c r="G51"/>
  <c r="G50" s="1"/>
  <c r="G49" s="1"/>
  <c r="F46"/>
  <c r="F40"/>
  <c r="F31" s="1"/>
  <c r="F30" l="1"/>
  <c r="E60"/>
  <c r="F58"/>
  <c r="G31"/>
  <c r="F54"/>
  <c r="E54" s="1"/>
  <c r="E40"/>
  <c r="E32"/>
  <c r="E46"/>
  <c r="E59"/>
  <c r="E51"/>
  <c r="E50"/>
  <c r="G30" l="1"/>
  <c r="G25" s="1"/>
  <c r="G26" s="1"/>
  <c r="G27" s="1"/>
  <c r="G28" s="1"/>
  <c r="G29" s="1"/>
  <c r="F49"/>
  <c r="E58"/>
  <c r="E49" l="1"/>
  <c r="F16"/>
  <c r="E16" s="1"/>
  <c r="F13"/>
  <c r="F12"/>
  <c r="E18"/>
  <c r="E31"/>
  <c r="F11" l="1"/>
  <c r="F10" s="1"/>
  <c r="F9" s="1"/>
  <c r="E13"/>
  <c r="F29"/>
  <c r="E30"/>
  <c r="E10" l="1"/>
  <c r="E11"/>
  <c r="E12"/>
  <c r="F8"/>
  <c r="E9"/>
  <c r="E29"/>
  <c r="F28"/>
  <c r="F6" l="1"/>
  <c r="E6" s="1"/>
  <c r="E8"/>
  <c r="E28"/>
  <c r="F27"/>
  <c r="E27" l="1"/>
  <c r="F26"/>
  <c r="F25" l="1"/>
  <c r="E25" s="1"/>
  <c r="E26"/>
</calcChain>
</file>

<file path=xl/sharedStrings.xml><?xml version="1.0" encoding="utf-8"?>
<sst xmlns="http://schemas.openxmlformats.org/spreadsheetml/2006/main" count="173" uniqueCount="139">
  <si>
    <t xml:space="preserve">Всего финансовое обеспечение </t>
  </si>
  <si>
    <t>Субсидия на финансовое обеспечение</t>
  </si>
  <si>
    <t>Доходы от приносящей доход деятельности</t>
  </si>
  <si>
    <t>2016 год</t>
  </si>
  <si>
    <t>Наименование показателей</t>
  </si>
  <si>
    <t>Раздел 08"Культура,кинематография"</t>
  </si>
  <si>
    <t>Подраздел 0801 "Культура"</t>
  </si>
  <si>
    <t>Целевые программы муниципальных образований</t>
  </si>
  <si>
    <t>Подрпрограмма"Организация досуга",в том числе:</t>
  </si>
  <si>
    <t>Расходы на обеспечение деятельности(оказание услуг) муниципальных учреждений)</t>
  </si>
  <si>
    <t>Безвозмездные перечисления государственным и муниципальным организациям</t>
  </si>
  <si>
    <t>Оплата труда</t>
  </si>
  <si>
    <t>Заработная плата</t>
  </si>
  <si>
    <t>в том числе:</t>
  </si>
  <si>
    <t>Прочие выплаты</t>
  </si>
  <si>
    <t>Начисления на выплаты по оплате труда</t>
  </si>
  <si>
    <t>Работы,услуги</t>
  </si>
  <si>
    <t>КОСГУ</t>
  </si>
  <si>
    <t>Услуги связи</t>
  </si>
  <si>
    <t>Коммунальные услуги</t>
  </si>
  <si>
    <t>Работы,услуги по содержанию имущества</t>
  </si>
  <si>
    <t>Прочие работы , услуги</t>
  </si>
  <si>
    <t>Прочие расходы</t>
  </si>
  <si>
    <t>Увеличение стоимости материальных запасов</t>
  </si>
  <si>
    <t>Увеличение стоимости основных средств</t>
  </si>
  <si>
    <t>Поступление нефинансовых активов,всего:</t>
  </si>
  <si>
    <t>Расходы на обеспечение мер пожарной безопасности</t>
  </si>
  <si>
    <t>Субсидии бюджетным учреждениям на финансовое обеспечение государственного(муниципального)задания на оказание государственных(муниципальных)услуг(выполнение работ)</t>
  </si>
  <si>
    <t>Мероприятия по организации и проведению культурно-массовых и других мероприятий</t>
  </si>
  <si>
    <t>Транспортные расходы</t>
  </si>
  <si>
    <t>Выплаты всего :</t>
  </si>
  <si>
    <t>Поступление всего:</t>
  </si>
  <si>
    <t>в том числе :</t>
  </si>
  <si>
    <t>Поступления от приносящей доход деятельности всего:</t>
  </si>
  <si>
    <t>Проведение культурно-массовых мероприятий</t>
  </si>
  <si>
    <t>Деятельность клубных формирований</t>
  </si>
  <si>
    <t>подпись</t>
  </si>
  <si>
    <t>(расшифровка подписи)</t>
  </si>
  <si>
    <t>"           "</t>
  </si>
  <si>
    <t>20___г.</t>
  </si>
  <si>
    <t>Подпрограмма"Организация досуга",в том числе:</t>
  </si>
  <si>
    <t>УТВЕРЖДЕНО</t>
  </si>
  <si>
    <t>"____" _____________ 20___ г.</t>
  </si>
  <si>
    <t>План финансово-хозяйственной деятельности</t>
  </si>
  <si>
    <t>Дата</t>
  </si>
  <si>
    <t xml:space="preserve">                              "____"________________201  г.</t>
  </si>
  <si>
    <t>Учреждение:</t>
  </si>
  <si>
    <t>муниципальное учреждение культуры                                                       "Дом творчества и ремесел "Радуга"</t>
  </si>
  <si>
    <t>Код по ОКПО</t>
  </si>
  <si>
    <t>Адрес</t>
  </si>
  <si>
    <t>347360,Ростовская область, г.Волгодонск, ул.Ленина, 28</t>
  </si>
  <si>
    <t>Индивидуальная (общая)</t>
  </si>
  <si>
    <t xml:space="preserve">индивидуальная </t>
  </si>
  <si>
    <t>ИНН/КПП</t>
  </si>
  <si>
    <t>6143039511/614301001</t>
  </si>
  <si>
    <t>Единица измерения</t>
  </si>
  <si>
    <t>руб.</t>
  </si>
  <si>
    <t>Виды уставной деятельности :</t>
  </si>
  <si>
    <t>Виды предпринимательской деятельности:</t>
  </si>
  <si>
    <t>II.Показатели финансового состояния учреждения</t>
  </si>
  <si>
    <t xml:space="preserve">Наименование финансового показателя          </t>
  </si>
  <si>
    <t>Размер,( руб.)</t>
  </si>
  <si>
    <t xml:space="preserve">1. Внеоборотные активы, общая сумма, из них:           </t>
  </si>
  <si>
    <t xml:space="preserve">Недвижимое имущество,                                  </t>
  </si>
  <si>
    <t xml:space="preserve">в том числе:                                           </t>
  </si>
  <si>
    <t>- приобретенное за счет средств, выделенных учредителем</t>
  </si>
  <si>
    <t xml:space="preserve">- приобретенное за счет средств, полученных в          </t>
  </si>
  <si>
    <t xml:space="preserve">результате осуществления приносящей доход деятельности </t>
  </si>
  <si>
    <t xml:space="preserve">Особо ценное движимое имущество,                       </t>
  </si>
  <si>
    <t xml:space="preserve">Прочее движимое имущество,                             </t>
  </si>
  <si>
    <t>закрепленное за БУ  учредителем</t>
  </si>
  <si>
    <t xml:space="preserve">2. Оборотные активы, общая сумма, из них:              </t>
  </si>
  <si>
    <t xml:space="preserve">Запасы,                                                </t>
  </si>
  <si>
    <t>в том числе</t>
  </si>
  <si>
    <t>- приобретенные за счет средств целевого финансирования</t>
  </si>
  <si>
    <t xml:space="preserve">- приобретенные за счет средств, полученных в          </t>
  </si>
  <si>
    <t xml:space="preserve">3. Дебиторская задолженность, общая сумма,             </t>
  </si>
  <si>
    <t xml:space="preserve">- покупатели и заказчики                               </t>
  </si>
  <si>
    <t xml:space="preserve">- прочие дебиторы                                      </t>
  </si>
  <si>
    <t xml:space="preserve">4. Целевое финансирование,                             </t>
  </si>
  <si>
    <t xml:space="preserve">- в виде субсидий, выделенных из бюджета бюджетной     </t>
  </si>
  <si>
    <t xml:space="preserve">системы РФ                                             </t>
  </si>
  <si>
    <t xml:space="preserve">- в виде имущества, закрепленного учредителем          </t>
  </si>
  <si>
    <t xml:space="preserve">- в виде пожертвований от частных лиц и компаний       </t>
  </si>
  <si>
    <t xml:space="preserve">- в виде средств, полученных в результате ведения      </t>
  </si>
  <si>
    <t xml:space="preserve">приносящей доход деятельности                          </t>
  </si>
  <si>
    <t xml:space="preserve">5. Кредиторская задолженность, общая сумма,            </t>
  </si>
  <si>
    <t xml:space="preserve">- поставщики и подрядчики                              </t>
  </si>
  <si>
    <t xml:space="preserve">- прочие кредиторы                                     </t>
  </si>
  <si>
    <t xml:space="preserve"> муниципального учреждения культуры "Дом творчества и ремесел "Радуга"</t>
  </si>
  <si>
    <r>
      <t xml:space="preserve"> </t>
    </r>
    <r>
      <rPr>
        <b/>
        <sz val="12"/>
        <color indexed="8"/>
        <rFont val="Times New Roman"/>
        <family val="1"/>
        <charset val="204"/>
      </rPr>
      <t>по состоянию на "___"______________201___г.</t>
    </r>
  </si>
  <si>
    <r>
      <t>–</t>
    </r>
    <r>
      <rPr>
        <sz val="12"/>
        <color indexed="8"/>
        <rFont val="Times New Roman"/>
        <family val="1"/>
        <charset val="204"/>
      </rPr>
      <t xml:space="preserve"> закрепленное за БУ учредителем</t>
    </r>
  </si>
  <si>
    <r>
      <t>–</t>
    </r>
    <r>
      <rPr>
        <sz val="12"/>
        <color indexed="8"/>
        <rFont val="Times New Roman"/>
        <family val="1"/>
        <charset val="204"/>
      </rPr>
      <t xml:space="preserve"> закрепленное за БУ  учредителем</t>
    </r>
  </si>
  <si>
    <t>Муниципальная  программа"Развитие культуры города Волгодонска"</t>
  </si>
  <si>
    <t xml:space="preserve">Остаток на начало года </t>
  </si>
  <si>
    <t>Предмет и цели деятельности:</t>
  </si>
  <si>
    <t>● оказание муниципальных услуг в целях обеспечения реализаций полномочий органов местного самоуправления.</t>
  </si>
  <si>
    <t>● предоставление услуг по организации деятельности кружков, творческий коллективов, студий любительского, художественного, декоративно-прикладного, изобразительного и технического творчества;</t>
  </si>
  <si>
    <t xml:space="preserve"> ● предоставление услуг по организации работы любительских объединений, групп, клубов по интересам;</t>
  </si>
  <si>
    <t>● предоставление услуг по организации и проведению различных по форме и тематике культурно - массовых мероприятий- вечеров, праздников, игровых программ, шоу-программ, фестивалей, смотров, конкурсов, викторин, выставок, ярморок, карнавалов, народных гуляний, театрализованных представлений, спектаклей, игровых развлекательных программ и т.д.;</t>
  </si>
  <si>
    <t>● предоставление услуг по организации и проведению различных информационно-просветительских мероприятий-литератрно-музыкальных гостинных, круглых столов, семинаров и других мероприятий;</t>
  </si>
  <si>
    <t xml:space="preserve"> ● предоставление услуг по выездному обслуживанию отдельных граждан(граждан с ограниченными возможностями, пожилых, жителей отдаленных населенных пунктов и др.);</t>
  </si>
  <si>
    <t xml:space="preserve"> ● предоставление услуг по организации отдыха детей в летнее время;</t>
  </si>
  <si>
    <t xml:space="preserve"> ● предоставление услуг по формированию и распространению информации банка данных о клубных формированиях и деятельности культурно-досуговых учреждений;</t>
  </si>
  <si>
    <t>●  организация участия  творческих коллективов, клубных формирований в  областных, региональных, всероссийских, международных фестивалях, конкурсах,выставках и других мероприятиях,гастрольной и концертй деятельности коллективов.</t>
  </si>
  <si>
    <t>●   оказание консультативной, методической и организационно-творческой помощи в подготовке и проведении культурно-досуговых мероприятий на платной основе;</t>
  </si>
  <si>
    <t>●  предоставление услуг по изготовлению сценических костюмов, обуви, реквизита, бутафории, декораций для спектаклей, театрализованных представлений и других массовых мероприятий;</t>
  </si>
  <si>
    <t>●  предоставление услуг по разработке сценариев, постановочной работе по заявкам организаций, предприятий и отдельных граждан;</t>
  </si>
  <si>
    <t>● предоставление услуг по осуществлению режиссуры массовых театрально-зрелищных мероприятий;</t>
  </si>
  <si>
    <t>●  оказание услуг по предоставлению сценических площадок для совместного осуществления с другими учреждениями проектов, программ, выездных мероприятий;</t>
  </si>
  <si>
    <t>● предоставление услуг по  художественному оформлению культурно-досуговых мероприятий;</t>
  </si>
  <si>
    <t>●  предоставление услуг по производству изобразительной, печатной, сувенирной и другой тиражированной продукции;</t>
  </si>
  <si>
    <t>●  предоставление компьютерных и интернет-услуг;</t>
  </si>
  <si>
    <t>● предоставление услуг по  изготовлению копий на бумажных и электронных носителях;</t>
  </si>
  <si>
    <t>●  предоставление услуг по прокату сценических костюмов, обуви, реквизита;</t>
  </si>
  <si>
    <t>● предоставление услуг по продаже (розничной торговле)сувениров, изделий народных художественных промыслов;</t>
  </si>
  <si>
    <t>●  предоставление услуг студии звукозаписи;</t>
  </si>
  <si>
    <t>●  предоставление услуг по формированию и предоставлению в пользование банков данных, фонотек, фотоматериалов и др. материалов;</t>
  </si>
  <si>
    <t>● предоставление услуг в областе рекламы;</t>
  </si>
  <si>
    <t>●   организация и проведение ярморок, лотерей, выставок-продаж.</t>
  </si>
  <si>
    <t>●  организация и проведения работы по выездному культурному обслуживанию отдельных граждан (граждан с ограниченными возможностями, пожилых граждан, жителей отдалённых населённых пунктов и др.).</t>
  </si>
  <si>
    <t>Субсидии бюджетным учреждениям на иные цели</t>
  </si>
  <si>
    <t xml:space="preserve"> М.Е.Степанова</t>
  </si>
  <si>
    <t xml:space="preserve">                  Главный бухгалтер</t>
  </si>
  <si>
    <t>III .  Показатели по поступлениям и выплатам на 2016 год.</t>
  </si>
  <si>
    <t>на 2016 год .</t>
  </si>
  <si>
    <t xml:space="preserve"> </t>
  </si>
  <si>
    <t>Субсидии бюджетным учреждениям на иные цели:</t>
  </si>
  <si>
    <t>Расходы на обеспечение деятельности(оказание услуг) муниципальных учреждений</t>
  </si>
  <si>
    <t>Мероприятия по организации и проведению культурно-массовых и других мероприятий( субсидии на иные цели)</t>
  </si>
  <si>
    <t>А.Н.Жукова</t>
  </si>
  <si>
    <t xml:space="preserve">        Директор</t>
  </si>
  <si>
    <t>Прочие поступления (безвозмездные поступления)</t>
  </si>
  <si>
    <t>Софинансирование расходов на повышение заработной платы (за счет средств местного бюджета)</t>
  </si>
  <si>
    <t>Софинансирование расходов на повышение заработной платы (за счет средств областного бюджета)</t>
  </si>
  <si>
    <t>Заработная плата за счет софинансирования (средств областного бюджета)</t>
  </si>
  <si>
    <t>Начисления на выплаты по оплате труда (средств областного бюджета)</t>
  </si>
  <si>
    <t>И.о.начальника Отдела культуры г.Волгодонска</t>
  </si>
  <si>
    <t>___________Л.В.Пушкина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</si>
</sst>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/>
    <xf numFmtId="0" fontId="2" fillId="0" borderId="3" xfId="0" applyFont="1" applyBorder="1"/>
    <xf numFmtId="0" fontId="1" fillId="0" borderId="0" xfId="0" applyFont="1" applyAlignment="1">
      <alignment horizontal="center" vertical="top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164" fontId="6" fillId="0" borderId="0" xfId="0" applyNumberFormat="1" applyFont="1" applyAlignment="1"/>
    <xf numFmtId="0" fontId="4" fillId="0" borderId="0" xfId="0" applyFont="1" applyAlignment="1">
      <alignment horizontal="center"/>
    </xf>
    <xf numFmtId="0" fontId="7" fillId="0" borderId="0" xfId="0" applyFont="1" applyAlignment="1"/>
    <xf numFmtId="0" fontId="4" fillId="0" borderId="0" xfId="0" applyFont="1"/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10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3" xfId="0" applyFont="1" applyBorder="1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" fillId="0" borderId="3" xfId="0" applyFont="1" applyBorder="1"/>
    <xf numFmtId="0" fontId="1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 vertical="distributed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wrapText="1"/>
    </xf>
    <xf numFmtId="0" fontId="7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6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distributed"/>
    </xf>
    <xf numFmtId="0" fontId="5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abSelected="1" workbookViewId="0">
      <selection activeCell="F40" sqref="F40"/>
    </sheetView>
  </sheetViews>
  <sheetFormatPr defaultRowHeight="15"/>
  <cols>
    <col min="3" max="3" width="29.5703125" customWidth="1"/>
    <col min="4" max="4" width="7" customWidth="1"/>
    <col min="5" max="5" width="14.140625" customWidth="1"/>
    <col min="6" max="6" width="12.140625" customWidth="1"/>
    <col min="7" max="7" width="13.28515625" customWidth="1"/>
  </cols>
  <sheetData>
    <row r="1" spans="1:8">
      <c r="A1" s="22"/>
      <c r="B1" s="50" t="s">
        <v>124</v>
      </c>
      <c r="C1" s="50"/>
      <c r="D1" s="50"/>
      <c r="E1" s="50"/>
      <c r="F1" s="50"/>
      <c r="G1" s="50"/>
      <c r="H1" s="50"/>
    </row>
    <row r="2" spans="1:8" hidden="1">
      <c r="A2" s="57"/>
      <c r="B2" s="57"/>
      <c r="C2" s="57"/>
      <c r="D2" s="23"/>
      <c r="E2" s="22"/>
      <c r="F2" s="22"/>
      <c r="G2" s="22"/>
    </row>
    <row r="3" spans="1:8">
      <c r="A3" s="58"/>
      <c r="B3" s="59"/>
      <c r="C3" s="60"/>
      <c r="D3" s="24"/>
      <c r="E3" s="73" t="s">
        <v>3</v>
      </c>
      <c r="F3" s="74"/>
      <c r="G3" s="75"/>
    </row>
    <row r="4" spans="1:8" ht="55.5" customHeight="1">
      <c r="A4" s="61" t="s">
        <v>4</v>
      </c>
      <c r="B4" s="62"/>
      <c r="C4" s="63"/>
      <c r="D4" s="25" t="s">
        <v>17</v>
      </c>
      <c r="E4" s="26" t="s">
        <v>0</v>
      </c>
      <c r="F4" s="26" t="s">
        <v>1</v>
      </c>
      <c r="G4" s="26" t="s">
        <v>2</v>
      </c>
    </row>
    <row r="5" spans="1:8" ht="12.75" customHeight="1">
      <c r="A5" s="54" t="s">
        <v>94</v>
      </c>
      <c r="B5" s="55"/>
      <c r="C5" s="56"/>
      <c r="D5" s="27"/>
      <c r="E5" s="28"/>
      <c r="F5" s="28"/>
      <c r="G5" s="28"/>
    </row>
    <row r="6" spans="1:8" ht="14.25" customHeight="1">
      <c r="A6" s="70" t="s">
        <v>31</v>
      </c>
      <c r="B6" s="71"/>
      <c r="C6" s="72"/>
      <c r="D6" s="27"/>
      <c r="E6" s="45">
        <f>F6+G6</f>
        <v>8062600</v>
      </c>
      <c r="F6" s="45">
        <f>F8</f>
        <v>7062600</v>
      </c>
      <c r="G6" s="45">
        <f>G8</f>
        <v>1000000</v>
      </c>
    </row>
    <row r="7" spans="1:8" ht="10.5" customHeight="1">
      <c r="A7" s="54" t="s">
        <v>32</v>
      </c>
      <c r="B7" s="55"/>
      <c r="C7" s="56"/>
      <c r="D7" s="27"/>
      <c r="E7" s="40"/>
      <c r="F7" s="40"/>
      <c r="G7" s="40"/>
    </row>
    <row r="8" spans="1:8" ht="14.25" customHeight="1">
      <c r="A8" s="70" t="s">
        <v>5</v>
      </c>
      <c r="B8" s="71"/>
      <c r="C8" s="72"/>
      <c r="D8" s="27"/>
      <c r="E8" s="40">
        <f t="shared" ref="E8:E18" si="0">F8+G8</f>
        <v>8062600</v>
      </c>
      <c r="F8" s="40">
        <f>F9</f>
        <v>7062600</v>
      </c>
      <c r="G8" s="40">
        <f>G9</f>
        <v>1000000</v>
      </c>
    </row>
    <row r="9" spans="1:8" ht="12.75" customHeight="1">
      <c r="A9" s="67" t="s">
        <v>6</v>
      </c>
      <c r="B9" s="68"/>
      <c r="C9" s="69"/>
      <c r="D9" s="27"/>
      <c r="E9" s="40">
        <f t="shared" si="0"/>
        <v>8062600</v>
      </c>
      <c r="F9" s="40">
        <f>F10</f>
        <v>7062600</v>
      </c>
      <c r="G9" s="40">
        <f>G11</f>
        <v>1000000</v>
      </c>
    </row>
    <row r="10" spans="1:8" ht="24" hidden="1" customHeight="1">
      <c r="A10" s="54" t="s">
        <v>7</v>
      </c>
      <c r="B10" s="55"/>
      <c r="C10" s="56"/>
      <c r="D10" s="27"/>
      <c r="E10" s="40">
        <f t="shared" si="0"/>
        <v>7862600</v>
      </c>
      <c r="F10" s="40">
        <f>F11</f>
        <v>7062600</v>
      </c>
      <c r="G10" s="40">
        <v>800000</v>
      </c>
    </row>
    <row r="11" spans="1:8" ht="24" customHeight="1">
      <c r="A11" s="64" t="s">
        <v>93</v>
      </c>
      <c r="B11" s="65"/>
      <c r="C11" s="66"/>
      <c r="D11" s="27"/>
      <c r="E11" s="40">
        <f t="shared" si="0"/>
        <v>8062600</v>
      </c>
      <c r="F11" s="40">
        <f>F12</f>
        <v>7062600</v>
      </c>
      <c r="G11" s="40">
        <f>G12</f>
        <v>1000000</v>
      </c>
    </row>
    <row r="12" spans="1:8" ht="15.75" customHeight="1">
      <c r="A12" s="64" t="s">
        <v>8</v>
      </c>
      <c r="B12" s="65"/>
      <c r="C12" s="66"/>
      <c r="D12" s="27"/>
      <c r="E12" s="40">
        <f t="shared" si="0"/>
        <v>8062600</v>
      </c>
      <c r="F12" s="40">
        <f>F30</f>
        <v>7062600</v>
      </c>
      <c r="G12" s="40">
        <f>G13</f>
        <v>1000000</v>
      </c>
    </row>
    <row r="13" spans="1:8" ht="24.75" customHeight="1">
      <c r="A13" s="54" t="s">
        <v>128</v>
      </c>
      <c r="B13" s="55"/>
      <c r="C13" s="56"/>
      <c r="D13" s="27"/>
      <c r="E13" s="40">
        <f t="shared" si="0"/>
        <v>6553300</v>
      </c>
      <c r="F13" s="40">
        <f>F31</f>
        <v>5553300</v>
      </c>
      <c r="G13" s="40">
        <v>1000000</v>
      </c>
    </row>
    <row r="14" spans="1:8" ht="24.75" customHeight="1">
      <c r="A14" s="54" t="s">
        <v>134</v>
      </c>
      <c r="B14" s="55"/>
      <c r="C14" s="56"/>
      <c r="D14" s="27"/>
      <c r="E14" s="40">
        <f>F14</f>
        <v>742500</v>
      </c>
      <c r="F14" s="40">
        <v>742500</v>
      </c>
      <c r="G14" s="40">
        <v>0</v>
      </c>
    </row>
    <row r="15" spans="1:8" ht="24" customHeight="1">
      <c r="A15" s="54" t="s">
        <v>133</v>
      </c>
      <c r="B15" s="55"/>
      <c r="C15" s="56"/>
      <c r="D15" s="27"/>
      <c r="E15" s="40">
        <f>F15+G15</f>
        <v>344500</v>
      </c>
      <c r="F15" s="40">
        <v>344500</v>
      </c>
      <c r="G15" s="40">
        <v>0</v>
      </c>
    </row>
    <row r="16" spans="1:8" ht="13.5" customHeight="1">
      <c r="A16" s="64" t="s">
        <v>26</v>
      </c>
      <c r="B16" s="65"/>
      <c r="C16" s="66"/>
      <c r="D16" s="27"/>
      <c r="E16" s="40">
        <f t="shared" si="0"/>
        <v>139300</v>
      </c>
      <c r="F16" s="40">
        <f>F49</f>
        <v>139300</v>
      </c>
      <c r="G16" s="40">
        <v>0</v>
      </c>
    </row>
    <row r="17" spans="1:7" ht="12" customHeight="1">
      <c r="A17" s="54" t="s">
        <v>121</v>
      </c>
      <c r="B17" s="55"/>
      <c r="C17" s="56"/>
      <c r="D17" s="27"/>
      <c r="E17" s="40">
        <f>F17+G17</f>
        <v>0</v>
      </c>
      <c r="F17" s="40">
        <v>0</v>
      </c>
      <c r="G17" s="40">
        <v>0</v>
      </c>
    </row>
    <row r="18" spans="1:7" ht="24.75" customHeight="1">
      <c r="A18" s="64" t="s">
        <v>28</v>
      </c>
      <c r="B18" s="65"/>
      <c r="C18" s="66"/>
      <c r="D18" s="27"/>
      <c r="E18" s="40">
        <f t="shared" si="0"/>
        <v>277000</v>
      </c>
      <c r="F18" s="40">
        <f>F59</f>
        <v>277000</v>
      </c>
      <c r="G18" s="40">
        <v>0</v>
      </c>
    </row>
    <row r="19" spans="1:7" ht="26.25" customHeight="1">
      <c r="A19" s="64" t="s">
        <v>129</v>
      </c>
      <c r="B19" s="65"/>
      <c r="C19" s="66"/>
      <c r="D19" s="27"/>
      <c r="E19" s="40">
        <v>6000</v>
      </c>
      <c r="F19" s="40">
        <f>F66</f>
        <v>6000</v>
      </c>
      <c r="G19" s="40">
        <v>0</v>
      </c>
    </row>
    <row r="20" spans="1:7" ht="15" customHeight="1">
      <c r="A20" s="64" t="s">
        <v>33</v>
      </c>
      <c r="B20" s="65"/>
      <c r="C20" s="66"/>
      <c r="D20" s="27"/>
      <c r="E20" s="40">
        <f>G20</f>
        <v>1000000</v>
      </c>
      <c r="F20" s="40">
        <v>0</v>
      </c>
      <c r="G20" s="40">
        <f>G22+G23+G24</f>
        <v>1000000</v>
      </c>
    </row>
    <row r="21" spans="1:7" ht="14.25" customHeight="1">
      <c r="A21" s="54" t="s">
        <v>32</v>
      </c>
      <c r="B21" s="55"/>
      <c r="C21" s="56"/>
      <c r="D21" s="27"/>
      <c r="E21" s="40"/>
      <c r="F21" s="40"/>
      <c r="G21" s="40"/>
    </row>
    <row r="22" spans="1:7" ht="14.25" customHeight="1">
      <c r="A22" s="54" t="s">
        <v>132</v>
      </c>
      <c r="B22" s="55"/>
      <c r="C22" s="56"/>
      <c r="D22" s="27"/>
      <c r="E22" s="40">
        <f>F22+G22</f>
        <v>200000</v>
      </c>
      <c r="F22" s="40"/>
      <c r="G22" s="40">
        <v>200000</v>
      </c>
    </row>
    <row r="23" spans="1:7" ht="11.25" customHeight="1">
      <c r="A23" s="54" t="s">
        <v>34</v>
      </c>
      <c r="B23" s="55"/>
      <c r="C23" s="56"/>
      <c r="D23" s="27"/>
      <c r="E23" s="40">
        <f>G23</f>
        <v>600000</v>
      </c>
      <c r="F23" s="40">
        <v>0</v>
      </c>
      <c r="G23" s="40">
        <v>600000</v>
      </c>
    </row>
    <row r="24" spans="1:7" ht="13.5" customHeight="1">
      <c r="A24" s="54" t="s">
        <v>35</v>
      </c>
      <c r="B24" s="55"/>
      <c r="C24" s="56"/>
      <c r="D24" s="27"/>
      <c r="E24" s="40">
        <f>G24</f>
        <v>200000</v>
      </c>
      <c r="F24" s="40">
        <v>0</v>
      </c>
      <c r="G24" s="40">
        <v>200000</v>
      </c>
    </row>
    <row r="25" spans="1:7" ht="13.5" customHeight="1">
      <c r="A25" s="64" t="s">
        <v>30</v>
      </c>
      <c r="B25" s="65"/>
      <c r="C25" s="66"/>
      <c r="D25" s="27"/>
      <c r="E25" s="45">
        <f>F25+G25</f>
        <v>8062600</v>
      </c>
      <c r="F25" s="45">
        <f>F26</f>
        <v>7062600</v>
      </c>
      <c r="G25" s="45">
        <f>G30</f>
        <v>1000000</v>
      </c>
    </row>
    <row r="26" spans="1:7" ht="16.5" customHeight="1">
      <c r="A26" s="64" t="s">
        <v>5</v>
      </c>
      <c r="B26" s="65"/>
      <c r="C26" s="66"/>
      <c r="D26" s="29"/>
      <c r="E26" s="40">
        <f t="shared" ref="E26:E33" si="1">F26+G26</f>
        <v>8062600</v>
      </c>
      <c r="F26" s="40">
        <f>F27</f>
        <v>7062600</v>
      </c>
      <c r="G26" s="40">
        <f>G25</f>
        <v>1000000</v>
      </c>
    </row>
    <row r="27" spans="1:7">
      <c r="A27" s="67" t="s">
        <v>6</v>
      </c>
      <c r="B27" s="68"/>
      <c r="C27" s="69"/>
      <c r="D27" s="30"/>
      <c r="E27" s="40">
        <f t="shared" si="1"/>
        <v>8062600</v>
      </c>
      <c r="F27" s="40">
        <f>F28</f>
        <v>7062600</v>
      </c>
      <c r="G27" s="40">
        <f>G26</f>
        <v>1000000</v>
      </c>
    </row>
    <row r="28" spans="1:7" ht="22.5" hidden="1" customHeight="1">
      <c r="A28" s="54" t="s">
        <v>7</v>
      </c>
      <c r="B28" s="55"/>
      <c r="C28" s="56"/>
      <c r="D28" s="27"/>
      <c r="E28" s="40">
        <f t="shared" si="1"/>
        <v>8062600</v>
      </c>
      <c r="F28" s="40">
        <f>F29</f>
        <v>7062600</v>
      </c>
      <c r="G28" s="40">
        <f>G27</f>
        <v>1000000</v>
      </c>
    </row>
    <row r="29" spans="1:7" ht="27" customHeight="1">
      <c r="A29" s="64" t="s">
        <v>93</v>
      </c>
      <c r="B29" s="65"/>
      <c r="C29" s="66"/>
      <c r="D29" s="27"/>
      <c r="E29" s="40">
        <f t="shared" si="1"/>
        <v>8062600</v>
      </c>
      <c r="F29" s="40">
        <f>F30</f>
        <v>7062600</v>
      </c>
      <c r="G29" s="40">
        <f>G28</f>
        <v>1000000</v>
      </c>
    </row>
    <row r="30" spans="1:7" ht="13.5" customHeight="1">
      <c r="A30" s="64" t="s">
        <v>40</v>
      </c>
      <c r="B30" s="65"/>
      <c r="C30" s="66"/>
      <c r="D30" s="27"/>
      <c r="E30" s="45">
        <f t="shared" si="1"/>
        <v>8062600</v>
      </c>
      <c r="F30" s="45">
        <f>F31+F34+F35+F38+F39+F49+F59+F66</f>
        <v>7062600</v>
      </c>
      <c r="G30" s="45">
        <f>G31</f>
        <v>1000000</v>
      </c>
    </row>
    <row r="31" spans="1:7" ht="24" customHeight="1">
      <c r="A31" s="51" t="s">
        <v>9</v>
      </c>
      <c r="B31" s="52"/>
      <c r="C31" s="53"/>
      <c r="D31" s="31"/>
      <c r="E31" s="40">
        <f t="shared" si="1"/>
        <v>6553300</v>
      </c>
      <c r="F31" s="40">
        <f>F33+F36+F37+F40+F45</f>
        <v>5553300</v>
      </c>
      <c r="G31" s="40">
        <f>G32+G40+G46</f>
        <v>1000000</v>
      </c>
    </row>
    <row r="32" spans="1:7" ht="12" customHeight="1">
      <c r="A32" s="47" t="s">
        <v>11</v>
      </c>
      <c r="B32" s="48"/>
      <c r="C32" s="49"/>
      <c r="D32" s="30">
        <v>210</v>
      </c>
      <c r="E32" s="40">
        <f t="shared" si="1"/>
        <v>6176012</v>
      </c>
      <c r="F32" s="40">
        <f>F33+F34+F35+F36+F37+F38+F39</f>
        <v>5597112</v>
      </c>
      <c r="G32" s="40">
        <f>G33+G36+G37</f>
        <v>578900</v>
      </c>
    </row>
    <row r="33" spans="1:7" ht="13.5" customHeight="1">
      <c r="A33" s="47" t="s">
        <v>12</v>
      </c>
      <c r="B33" s="48"/>
      <c r="C33" s="49"/>
      <c r="D33" s="30">
        <v>211</v>
      </c>
      <c r="E33" s="40">
        <f t="shared" si="1"/>
        <v>3899446</v>
      </c>
      <c r="F33" s="40">
        <v>3454822</v>
      </c>
      <c r="G33" s="40">
        <v>444624</v>
      </c>
    </row>
    <row r="34" spans="1:7" ht="27.75" customHeight="1">
      <c r="A34" s="54" t="s">
        <v>135</v>
      </c>
      <c r="B34" s="55"/>
      <c r="C34" s="56"/>
      <c r="D34" s="46">
        <v>211</v>
      </c>
      <c r="E34" s="40">
        <f t="shared" ref="E34:E39" si="2">F34+G34</f>
        <v>570300</v>
      </c>
      <c r="F34" s="40">
        <v>570300</v>
      </c>
      <c r="G34" s="40">
        <v>0</v>
      </c>
    </row>
    <row r="35" spans="1:7" ht="26.25" customHeight="1">
      <c r="A35" s="54" t="s">
        <v>135</v>
      </c>
      <c r="B35" s="55"/>
      <c r="C35" s="56"/>
      <c r="D35" s="46">
        <v>211</v>
      </c>
      <c r="E35" s="40">
        <f t="shared" si="2"/>
        <v>264600</v>
      </c>
      <c r="F35" s="40">
        <v>264600</v>
      </c>
      <c r="G35" s="40">
        <v>0</v>
      </c>
    </row>
    <row r="36" spans="1:7" ht="12" customHeight="1">
      <c r="A36" s="47" t="s">
        <v>14</v>
      </c>
      <c r="B36" s="48"/>
      <c r="C36" s="49"/>
      <c r="D36" s="30">
        <v>212</v>
      </c>
      <c r="E36" s="40">
        <f t="shared" si="2"/>
        <v>900</v>
      </c>
      <c r="F36" s="40">
        <v>900</v>
      </c>
      <c r="G36" s="40">
        <v>0</v>
      </c>
    </row>
    <row r="37" spans="1:7" ht="15" customHeight="1">
      <c r="A37" s="54" t="s">
        <v>15</v>
      </c>
      <c r="B37" s="55"/>
      <c r="C37" s="56"/>
      <c r="D37" s="27">
        <v>213</v>
      </c>
      <c r="E37" s="40">
        <f t="shared" si="2"/>
        <v>1188666</v>
      </c>
      <c r="F37" s="40">
        <v>1054390</v>
      </c>
      <c r="G37" s="40">
        <v>134276</v>
      </c>
    </row>
    <row r="38" spans="1:7" ht="26.25" customHeight="1">
      <c r="A38" s="54" t="s">
        <v>136</v>
      </c>
      <c r="B38" s="55"/>
      <c r="C38" s="56"/>
      <c r="D38" s="27">
        <v>213</v>
      </c>
      <c r="E38" s="40">
        <f t="shared" si="2"/>
        <v>172200</v>
      </c>
      <c r="F38" s="40">
        <v>172200</v>
      </c>
      <c r="G38" s="40">
        <v>0</v>
      </c>
    </row>
    <row r="39" spans="1:7" ht="30.75" customHeight="1">
      <c r="A39" s="54" t="s">
        <v>136</v>
      </c>
      <c r="B39" s="55"/>
      <c r="C39" s="56"/>
      <c r="D39" s="27">
        <v>213</v>
      </c>
      <c r="E39" s="40">
        <f t="shared" si="2"/>
        <v>79900</v>
      </c>
      <c r="F39" s="40">
        <v>79900</v>
      </c>
      <c r="G39" s="40">
        <v>0</v>
      </c>
    </row>
    <row r="40" spans="1:7" ht="12.75" customHeight="1">
      <c r="A40" s="47" t="s">
        <v>16</v>
      </c>
      <c r="B40" s="48"/>
      <c r="C40" s="49"/>
      <c r="D40" s="30">
        <v>220</v>
      </c>
      <c r="E40" s="40">
        <f t="shared" ref="E40:E51" si="3">F40+G40</f>
        <v>779600</v>
      </c>
      <c r="F40" s="40">
        <f>F41+F42+F43+F44</f>
        <v>541500</v>
      </c>
      <c r="G40" s="40">
        <f>G41+G42+G43+G44+G45</f>
        <v>238100</v>
      </c>
    </row>
    <row r="41" spans="1:7">
      <c r="A41" s="47" t="s">
        <v>18</v>
      </c>
      <c r="B41" s="48"/>
      <c r="C41" s="49"/>
      <c r="D41" s="30">
        <v>221</v>
      </c>
      <c r="E41" s="40">
        <f t="shared" si="3"/>
        <v>35810</v>
      </c>
      <c r="F41" s="40">
        <v>35810</v>
      </c>
      <c r="G41" s="40">
        <v>0</v>
      </c>
    </row>
    <row r="42" spans="1:7">
      <c r="A42" s="47" t="s">
        <v>19</v>
      </c>
      <c r="B42" s="48"/>
      <c r="C42" s="49"/>
      <c r="D42" s="30">
        <v>223</v>
      </c>
      <c r="E42" s="40">
        <f t="shared" si="3"/>
        <v>435688</v>
      </c>
      <c r="F42" s="40">
        <v>435688</v>
      </c>
      <c r="G42" s="40">
        <v>0</v>
      </c>
    </row>
    <row r="43" spans="1:7" ht="15.75" customHeight="1">
      <c r="A43" s="54" t="s">
        <v>20</v>
      </c>
      <c r="B43" s="55"/>
      <c r="C43" s="56"/>
      <c r="D43" s="30">
        <v>225</v>
      </c>
      <c r="E43" s="40">
        <f t="shared" si="3"/>
        <v>49863</v>
      </c>
      <c r="F43" s="40">
        <v>36863</v>
      </c>
      <c r="G43" s="40">
        <v>13000</v>
      </c>
    </row>
    <row r="44" spans="1:7">
      <c r="A44" s="47" t="s">
        <v>21</v>
      </c>
      <c r="B44" s="48"/>
      <c r="C44" s="49"/>
      <c r="D44" s="30">
        <v>226</v>
      </c>
      <c r="E44" s="40">
        <f t="shared" si="3"/>
        <v>258139</v>
      </c>
      <c r="F44" s="40">
        <v>33139</v>
      </c>
      <c r="G44" s="40">
        <v>225000</v>
      </c>
    </row>
    <row r="45" spans="1:7">
      <c r="A45" s="47" t="s">
        <v>22</v>
      </c>
      <c r="B45" s="48"/>
      <c r="C45" s="49"/>
      <c r="D45" s="30">
        <v>290</v>
      </c>
      <c r="E45" s="40">
        <f t="shared" si="3"/>
        <v>501788</v>
      </c>
      <c r="F45" s="40">
        <v>501688</v>
      </c>
      <c r="G45" s="40">
        <v>100</v>
      </c>
    </row>
    <row r="46" spans="1:7" ht="16.5" customHeight="1">
      <c r="A46" s="54" t="s">
        <v>25</v>
      </c>
      <c r="B46" s="55"/>
      <c r="C46" s="56"/>
      <c r="D46" s="30">
        <v>300</v>
      </c>
      <c r="E46" s="40">
        <f t="shared" si="3"/>
        <v>183000</v>
      </c>
      <c r="F46" s="40">
        <f t="shared" ref="F46" si="4">F47+F48</f>
        <v>0</v>
      </c>
      <c r="G46" s="40">
        <f>G47+G48</f>
        <v>183000</v>
      </c>
    </row>
    <row r="47" spans="1:7" ht="17.25" customHeight="1">
      <c r="A47" s="54" t="s">
        <v>24</v>
      </c>
      <c r="B47" s="55"/>
      <c r="C47" s="56"/>
      <c r="D47" s="30">
        <v>310</v>
      </c>
      <c r="E47" s="40">
        <f t="shared" si="3"/>
        <v>140000</v>
      </c>
      <c r="F47" s="40">
        <v>0</v>
      </c>
      <c r="G47" s="40">
        <v>140000</v>
      </c>
    </row>
    <row r="48" spans="1:7" ht="12.75" customHeight="1">
      <c r="A48" s="54" t="s">
        <v>23</v>
      </c>
      <c r="B48" s="55"/>
      <c r="C48" s="56"/>
      <c r="D48" s="30">
        <v>340</v>
      </c>
      <c r="E48" s="40">
        <f t="shared" si="3"/>
        <v>43000</v>
      </c>
      <c r="F48" s="40">
        <v>0</v>
      </c>
      <c r="G48" s="40">
        <v>43000</v>
      </c>
    </row>
    <row r="49" spans="1:9" ht="14.25" customHeight="1">
      <c r="A49" s="64" t="s">
        <v>26</v>
      </c>
      <c r="B49" s="65"/>
      <c r="C49" s="66"/>
      <c r="D49" s="30"/>
      <c r="E49" s="45">
        <f t="shared" si="3"/>
        <v>139300</v>
      </c>
      <c r="F49" s="45">
        <f>F50+F54</f>
        <v>139300</v>
      </c>
      <c r="G49" s="45">
        <f>G50</f>
        <v>0</v>
      </c>
    </row>
    <row r="50" spans="1:9" ht="37.5" customHeight="1">
      <c r="A50" s="54" t="s">
        <v>27</v>
      </c>
      <c r="B50" s="55"/>
      <c r="C50" s="56"/>
      <c r="D50" s="30"/>
      <c r="E50" s="40">
        <f t="shared" si="3"/>
        <v>139300</v>
      </c>
      <c r="F50" s="40">
        <v>139300</v>
      </c>
      <c r="G50" s="40">
        <f>G51</f>
        <v>0</v>
      </c>
    </row>
    <row r="51" spans="1:9" ht="27" customHeight="1">
      <c r="A51" s="54" t="s">
        <v>10</v>
      </c>
      <c r="B51" s="55"/>
      <c r="C51" s="56"/>
      <c r="D51" s="30">
        <v>241</v>
      </c>
      <c r="E51" s="40">
        <f t="shared" si="3"/>
        <v>139300</v>
      </c>
      <c r="F51" s="40">
        <f>F53</f>
        <v>139300</v>
      </c>
      <c r="G51" s="40">
        <f>G53</f>
        <v>0</v>
      </c>
    </row>
    <row r="52" spans="1:9" ht="10.5" customHeight="1">
      <c r="A52" s="47" t="s">
        <v>13</v>
      </c>
      <c r="B52" s="48"/>
      <c r="C52" s="49"/>
      <c r="D52" s="30"/>
      <c r="E52" s="40"/>
      <c r="F52" s="40"/>
      <c r="G52" s="40"/>
    </row>
    <row r="53" spans="1:9" ht="12" customHeight="1">
      <c r="A53" s="54" t="s">
        <v>20</v>
      </c>
      <c r="B53" s="55"/>
      <c r="C53" s="56"/>
      <c r="D53" s="30">
        <v>225</v>
      </c>
      <c r="E53" s="40">
        <f>F53+G53</f>
        <v>139300</v>
      </c>
      <c r="F53" s="40">
        <v>139300</v>
      </c>
      <c r="G53" s="40">
        <v>0</v>
      </c>
    </row>
    <row r="54" spans="1:9" ht="15" customHeight="1">
      <c r="A54" s="54" t="s">
        <v>121</v>
      </c>
      <c r="B54" s="55"/>
      <c r="C54" s="56"/>
      <c r="D54" s="38"/>
      <c r="E54" s="40">
        <f>F54+G54</f>
        <v>0</v>
      </c>
      <c r="F54" s="40">
        <f>F55</f>
        <v>0</v>
      </c>
      <c r="G54" s="40">
        <v>0</v>
      </c>
    </row>
    <row r="55" spans="1:9" ht="25.5" customHeight="1">
      <c r="A55" s="54" t="s">
        <v>10</v>
      </c>
      <c r="B55" s="55"/>
      <c r="C55" s="56"/>
      <c r="D55" s="38"/>
      <c r="E55" s="40">
        <f>F55+G55</f>
        <v>0</v>
      </c>
      <c r="F55" s="40">
        <v>0</v>
      </c>
      <c r="G55" s="40">
        <v>0</v>
      </c>
    </row>
    <row r="56" spans="1:9" ht="10.5" customHeight="1">
      <c r="A56" s="54" t="s">
        <v>32</v>
      </c>
      <c r="B56" s="55"/>
      <c r="C56" s="56"/>
      <c r="D56" s="38"/>
      <c r="E56" s="40"/>
      <c r="F56" s="40"/>
      <c r="G56" s="40"/>
    </row>
    <row r="57" spans="1:9" ht="13.5" customHeight="1">
      <c r="A57" s="54" t="s">
        <v>20</v>
      </c>
      <c r="B57" s="55"/>
      <c r="C57" s="56"/>
      <c r="D57" s="38">
        <v>225</v>
      </c>
      <c r="E57" s="40">
        <f>F57+G57</f>
        <v>0</v>
      </c>
      <c r="F57" s="40">
        <v>0</v>
      </c>
      <c r="G57" s="40">
        <v>0</v>
      </c>
    </row>
    <row r="58" spans="1:9" ht="25.5" customHeight="1">
      <c r="A58" s="64" t="s">
        <v>28</v>
      </c>
      <c r="B58" s="65"/>
      <c r="C58" s="66"/>
      <c r="D58" s="30"/>
      <c r="E58" s="45">
        <f>F58+G58</f>
        <v>283000</v>
      </c>
      <c r="F58" s="45">
        <f>F59+F66</f>
        <v>283000</v>
      </c>
      <c r="G58" s="45">
        <v>0</v>
      </c>
    </row>
    <row r="59" spans="1:9" ht="35.25" customHeight="1">
      <c r="A59" s="54" t="s">
        <v>27</v>
      </c>
      <c r="B59" s="55"/>
      <c r="C59" s="56"/>
      <c r="D59" s="30"/>
      <c r="E59" s="45">
        <f>F59+G59</f>
        <v>277000</v>
      </c>
      <c r="F59" s="45">
        <f>F60</f>
        <v>277000</v>
      </c>
      <c r="G59" s="45">
        <v>0</v>
      </c>
    </row>
    <row r="60" spans="1:9" ht="22.5" customHeight="1">
      <c r="A60" s="54" t="s">
        <v>10</v>
      </c>
      <c r="B60" s="55"/>
      <c r="C60" s="56"/>
      <c r="D60" s="30"/>
      <c r="E60" s="40">
        <f>E62+E63+E64+E65</f>
        <v>288000</v>
      </c>
      <c r="F60" s="40">
        <f>F62+F63+F64+F65</f>
        <v>277000</v>
      </c>
      <c r="G60" s="40">
        <v>0</v>
      </c>
      <c r="I60" t="s">
        <v>126</v>
      </c>
    </row>
    <row r="61" spans="1:9" ht="10.5" customHeight="1">
      <c r="A61" s="47" t="s">
        <v>13</v>
      </c>
      <c r="B61" s="48"/>
      <c r="C61" s="49"/>
      <c r="D61" s="30"/>
      <c r="E61" s="40"/>
      <c r="F61" s="40"/>
      <c r="G61" s="40"/>
    </row>
    <row r="62" spans="1:9" ht="11.25" customHeight="1">
      <c r="A62" s="47" t="s">
        <v>29</v>
      </c>
      <c r="B62" s="48"/>
      <c r="C62" s="49"/>
      <c r="D62" s="30">
        <v>222</v>
      </c>
      <c r="E62" s="40">
        <f>F62+G62</f>
        <v>0</v>
      </c>
      <c r="F62" s="40">
        <v>0</v>
      </c>
      <c r="G62" s="40">
        <v>0</v>
      </c>
    </row>
    <row r="63" spans="1:9" ht="11.25" customHeight="1">
      <c r="A63" s="47" t="s">
        <v>21</v>
      </c>
      <c r="B63" s="48"/>
      <c r="C63" s="49"/>
      <c r="D63" s="39">
        <v>226</v>
      </c>
      <c r="E63" s="40">
        <f>F63</f>
        <v>50000</v>
      </c>
      <c r="F63" s="40">
        <v>50000</v>
      </c>
      <c r="G63" s="40"/>
    </row>
    <row r="64" spans="1:9" ht="12" customHeight="1">
      <c r="A64" s="47" t="s">
        <v>22</v>
      </c>
      <c r="B64" s="48"/>
      <c r="C64" s="49"/>
      <c r="D64" s="30">
        <v>290</v>
      </c>
      <c r="E64" s="40">
        <f>F64+G64</f>
        <v>130000</v>
      </c>
      <c r="F64" s="40">
        <v>130000</v>
      </c>
      <c r="G64" s="40">
        <v>0</v>
      </c>
    </row>
    <row r="65" spans="1:7" ht="12" customHeight="1">
      <c r="A65" s="54" t="s">
        <v>23</v>
      </c>
      <c r="B65" s="55"/>
      <c r="C65" s="56"/>
      <c r="D65" s="44">
        <v>340</v>
      </c>
      <c r="E65" s="40">
        <v>108000</v>
      </c>
      <c r="F65" s="40">
        <v>97000</v>
      </c>
      <c r="G65" s="40">
        <v>0</v>
      </c>
    </row>
    <row r="66" spans="1:7" ht="12.75" customHeight="1">
      <c r="A66" s="64" t="s">
        <v>127</v>
      </c>
      <c r="B66" s="65"/>
      <c r="C66" s="66"/>
      <c r="D66" s="44"/>
      <c r="E66" s="45">
        <f>E68</f>
        <v>6000</v>
      </c>
      <c r="F66" s="45">
        <f>F68</f>
        <v>6000</v>
      </c>
      <c r="G66" s="45">
        <v>0</v>
      </c>
    </row>
    <row r="67" spans="1:7" ht="12" customHeight="1">
      <c r="A67" s="47" t="s">
        <v>13</v>
      </c>
      <c r="B67" s="48"/>
      <c r="C67" s="49"/>
      <c r="D67" s="44"/>
      <c r="E67" s="40"/>
      <c r="F67" s="40"/>
      <c r="G67" s="40"/>
    </row>
    <row r="68" spans="1:7" ht="13.5" customHeight="1">
      <c r="A68" s="54" t="s">
        <v>24</v>
      </c>
      <c r="B68" s="55"/>
      <c r="C68" s="56"/>
      <c r="D68" s="30">
        <v>310</v>
      </c>
      <c r="E68" s="40">
        <f>F68+G68</f>
        <v>6000</v>
      </c>
      <c r="F68" s="40">
        <v>6000</v>
      </c>
      <c r="G68" s="40">
        <v>0</v>
      </c>
    </row>
    <row r="69" spans="1:7">
      <c r="A69" s="78" t="s">
        <v>131</v>
      </c>
      <c r="B69" s="78"/>
      <c r="C69" s="78"/>
      <c r="D69" s="22"/>
      <c r="E69" s="32"/>
      <c r="F69" s="77" t="s">
        <v>130</v>
      </c>
      <c r="G69" s="77"/>
    </row>
    <row r="70" spans="1:7">
      <c r="A70" s="22"/>
      <c r="B70" s="22"/>
      <c r="C70" s="22"/>
      <c r="D70" s="22"/>
      <c r="E70" s="3" t="s">
        <v>36</v>
      </c>
      <c r="F70" s="76" t="s">
        <v>37</v>
      </c>
      <c r="G70" s="76"/>
    </row>
    <row r="71" spans="1:7">
      <c r="A71" s="78" t="s">
        <v>123</v>
      </c>
      <c r="B71" s="78"/>
      <c r="C71" s="78"/>
      <c r="D71" s="22"/>
      <c r="E71" s="32"/>
      <c r="F71" s="77" t="s">
        <v>122</v>
      </c>
      <c r="G71" s="77"/>
    </row>
    <row r="72" spans="1:7">
      <c r="A72" s="22"/>
      <c r="B72" s="22"/>
      <c r="C72" s="22"/>
      <c r="D72" s="22"/>
      <c r="E72" s="3" t="s">
        <v>36</v>
      </c>
      <c r="F72" s="76" t="s">
        <v>37</v>
      </c>
      <c r="G72" s="76"/>
    </row>
    <row r="73" spans="1:7">
      <c r="A73" s="22"/>
      <c r="B73" s="32" t="s">
        <v>38</v>
      </c>
      <c r="C73" s="77"/>
      <c r="D73" s="77"/>
      <c r="E73" s="22" t="s">
        <v>39</v>
      </c>
      <c r="F73" s="22"/>
      <c r="G73" s="22"/>
    </row>
    <row r="74" spans="1:7">
      <c r="A74" s="33"/>
      <c r="B74" s="33"/>
      <c r="C74" s="33"/>
      <c r="D74" s="33"/>
      <c r="E74" s="33"/>
      <c r="F74" s="33"/>
      <c r="G74" s="33"/>
    </row>
  </sheetData>
  <mergeCells count="76">
    <mergeCell ref="A35:C35"/>
    <mergeCell ref="A52:C52"/>
    <mergeCell ref="A30:C30"/>
    <mergeCell ref="A44:C44"/>
    <mergeCell ref="A33:C33"/>
    <mergeCell ref="A36:C36"/>
    <mergeCell ref="A40:C40"/>
    <mergeCell ref="A41:C41"/>
    <mergeCell ref="A38:C38"/>
    <mergeCell ref="A39:C39"/>
    <mergeCell ref="A46:C46"/>
    <mergeCell ref="A47:C47"/>
    <mergeCell ref="F72:G72"/>
    <mergeCell ref="C73:D73"/>
    <mergeCell ref="A16:C16"/>
    <mergeCell ref="A21:C21"/>
    <mergeCell ref="A23:C23"/>
    <mergeCell ref="A71:C71"/>
    <mergeCell ref="A69:C69"/>
    <mergeCell ref="F69:G69"/>
    <mergeCell ref="F71:G71"/>
    <mergeCell ref="A63:C63"/>
    <mergeCell ref="A57:C57"/>
    <mergeCell ref="A48:C48"/>
    <mergeCell ref="A49:C49"/>
    <mergeCell ref="A50:C50"/>
    <mergeCell ref="A51:C51"/>
    <mergeCell ref="A55:C55"/>
    <mergeCell ref="F70:G70"/>
    <mergeCell ref="A45:C45"/>
    <mergeCell ref="A11:C11"/>
    <mergeCell ref="A24:C24"/>
    <mergeCell ref="A25:C25"/>
    <mergeCell ref="A12:C12"/>
    <mergeCell ref="A13:C13"/>
    <mergeCell ref="A18:C18"/>
    <mergeCell ref="A19:C19"/>
    <mergeCell ref="A20:C20"/>
    <mergeCell ref="A42:C42"/>
    <mergeCell ref="A28:C28"/>
    <mergeCell ref="A29:C29"/>
    <mergeCell ref="A68:C68"/>
    <mergeCell ref="A66:C66"/>
    <mergeCell ref="A22:C22"/>
    <mergeCell ref="A64:C64"/>
    <mergeCell ref="A65:C65"/>
    <mergeCell ref="A6:C6"/>
    <mergeCell ref="A53:C53"/>
    <mergeCell ref="A58:C58"/>
    <mergeCell ref="A59:C59"/>
    <mergeCell ref="A60:C60"/>
    <mergeCell ref="A61:C61"/>
    <mergeCell ref="A62:C62"/>
    <mergeCell ref="A37:C37"/>
    <mergeCell ref="A56:C56"/>
    <mergeCell ref="A17:C17"/>
    <mergeCell ref="A54:C54"/>
    <mergeCell ref="A14:C14"/>
    <mergeCell ref="A15:C15"/>
    <mergeCell ref="A34:C34"/>
    <mergeCell ref="A67:C67"/>
    <mergeCell ref="B1:H1"/>
    <mergeCell ref="A31:C31"/>
    <mergeCell ref="A43:C43"/>
    <mergeCell ref="A32:C32"/>
    <mergeCell ref="A2:C2"/>
    <mergeCell ref="A3:C3"/>
    <mergeCell ref="A4:C4"/>
    <mergeCell ref="A5:C5"/>
    <mergeCell ref="A26:C26"/>
    <mergeCell ref="A27:C27"/>
    <mergeCell ref="A7:C7"/>
    <mergeCell ref="A8:C8"/>
    <mergeCell ref="A9:C9"/>
    <mergeCell ref="A10:C10"/>
    <mergeCell ref="E3:G3"/>
  </mergeCells>
  <printOptions horizontalCentered="1"/>
  <pageMargins left="0" right="0" top="0" bottom="0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7"/>
  <sheetViews>
    <sheetView topLeftCell="A7" workbookViewId="0">
      <selection activeCell="G6" sqref="G6"/>
    </sheetView>
  </sheetViews>
  <sheetFormatPr defaultRowHeight="15"/>
  <cols>
    <col min="9" max="9" width="11.28515625" bestFit="1" customWidth="1"/>
  </cols>
  <sheetData>
    <row r="1" spans="1:10" ht="15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ht="15.75">
      <c r="A2" s="4"/>
      <c r="B2" s="4"/>
      <c r="C2" s="4"/>
      <c r="D2" s="4"/>
      <c r="E2" s="4"/>
      <c r="F2" s="4"/>
      <c r="G2" s="5" t="s">
        <v>41</v>
      </c>
      <c r="H2" s="6"/>
      <c r="I2" s="7"/>
      <c r="J2" s="4"/>
    </row>
    <row r="3" spans="1:10" ht="15.75">
      <c r="A3" s="4"/>
      <c r="B3" s="4"/>
      <c r="C3" s="4"/>
      <c r="D3" s="4"/>
      <c r="E3" s="4"/>
      <c r="F3" s="4"/>
      <c r="G3" s="110" t="s">
        <v>137</v>
      </c>
      <c r="H3" s="111"/>
      <c r="I3" s="111"/>
      <c r="J3" s="4"/>
    </row>
    <row r="4" spans="1:10" ht="15.75">
      <c r="A4" s="4"/>
      <c r="B4" s="4"/>
      <c r="C4" s="4"/>
      <c r="D4" s="4"/>
      <c r="E4" s="4"/>
      <c r="F4" s="4"/>
      <c r="G4" s="110"/>
      <c r="H4" s="111"/>
      <c r="I4" s="111"/>
      <c r="J4" s="4"/>
    </row>
    <row r="5" spans="1:10" ht="15.75">
      <c r="A5" s="4"/>
      <c r="B5" s="4"/>
      <c r="C5" s="4"/>
      <c r="D5" s="4"/>
      <c r="E5" s="4"/>
      <c r="F5" s="4"/>
      <c r="G5" s="5" t="s">
        <v>138</v>
      </c>
      <c r="H5" s="6"/>
      <c r="I5" s="7"/>
      <c r="J5" s="4"/>
    </row>
    <row r="6" spans="1:10" ht="15.75">
      <c r="A6" s="4"/>
      <c r="B6" s="4"/>
      <c r="C6" s="4"/>
      <c r="D6" s="4"/>
      <c r="E6" s="4"/>
      <c r="F6" s="4"/>
      <c r="G6" s="5" t="s">
        <v>42</v>
      </c>
      <c r="H6" s="6"/>
      <c r="I6" s="7"/>
      <c r="J6" s="4"/>
    </row>
    <row r="7" spans="1:10" ht="15.75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ht="15.75">
      <c r="A8" s="103" t="s">
        <v>43</v>
      </c>
      <c r="B8" s="103"/>
      <c r="C8" s="103"/>
      <c r="D8" s="103"/>
      <c r="E8" s="103"/>
      <c r="F8" s="103"/>
      <c r="G8" s="103"/>
      <c r="H8" s="103"/>
      <c r="I8" s="103"/>
      <c r="J8" s="103"/>
    </row>
    <row r="9" spans="1:10" ht="15.75">
      <c r="A9" s="106" t="s">
        <v>89</v>
      </c>
      <c r="B9" s="106"/>
      <c r="C9" s="106"/>
      <c r="D9" s="106"/>
      <c r="E9" s="106"/>
      <c r="F9" s="106"/>
      <c r="G9" s="106"/>
      <c r="H9" s="106"/>
      <c r="I9" s="106"/>
      <c r="J9" s="106"/>
    </row>
    <row r="10" spans="1:10" ht="15.75">
      <c r="A10" s="103" t="s">
        <v>125</v>
      </c>
      <c r="B10" s="103"/>
      <c r="C10" s="103"/>
      <c r="D10" s="103"/>
      <c r="E10" s="103"/>
      <c r="F10" s="103"/>
      <c r="G10" s="103"/>
      <c r="H10" s="103"/>
      <c r="I10" s="103"/>
      <c r="J10" s="103"/>
    </row>
    <row r="11" spans="1:10" ht="15.7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0" ht="15.75">
      <c r="A12" s="8" t="s">
        <v>44</v>
      </c>
      <c r="B12" s="103" t="s">
        <v>45</v>
      </c>
      <c r="C12" s="103"/>
      <c r="D12" s="103"/>
      <c r="E12" s="103"/>
      <c r="F12" s="103"/>
      <c r="G12" s="103"/>
      <c r="H12" s="8"/>
      <c r="I12" s="8"/>
      <c r="J12" s="8"/>
    </row>
    <row r="13" spans="1:10" ht="34.5" customHeight="1">
      <c r="A13" s="108" t="s">
        <v>46</v>
      </c>
      <c r="B13" s="108"/>
      <c r="C13" s="108"/>
      <c r="D13" s="112" t="s">
        <v>47</v>
      </c>
      <c r="E13" s="112"/>
      <c r="F13" s="112"/>
      <c r="G13" s="112"/>
      <c r="H13" s="112"/>
      <c r="I13" s="112"/>
      <c r="J13" s="112"/>
    </row>
    <row r="14" spans="1:10" ht="17.25" customHeight="1">
      <c r="A14" s="108" t="s">
        <v>48</v>
      </c>
      <c r="B14" s="108"/>
      <c r="C14" s="108"/>
      <c r="D14" s="113">
        <v>46578661</v>
      </c>
      <c r="E14" s="113"/>
      <c r="F14" s="113"/>
      <c r="G14" s="113"/>
      <c r="H14" s="113"/>
      <c r="I14" s="113"/>
      <c r="J14" s="113"/>
    </row>
    <row r="15" spans="1:10" ht="15" customHeight="1">
      <c r="A15" s="108" t="s">
        <v>49</v>
      </c>
      <c r="B15" s="108"/>
      <c r="C15" s="108"/>
      <c r="D15" s="113" t="s">
        <v>50</v>
      </c>
      <c r="E15" s="113"/>
      <c r="F15" s="113"/>
      <c r="G15" s="113"/>
      <c r="H15" s="113"/>
      <c r="I15" s="113"/>
      <c r="J15" s="113"/>
    </row>
    <row r="16" spans="1:10" ht="15.75" hidden="1">
      <c r="A16" s="108" t="s">
        <v>51</v>
      </c>
      <c r="B16" s="108"/>
      <c r="C16" s="108"/>
      <c r="D16" s="6" t="s">
        <v>52</v>
      </c>
      <c r="E16" s="9"/>
      <c r="F16" s="9"/>
      <c r="G16" s="9"/>
      <c r="H16" s="9"/>
      <c r="I16" s="9"/>
      <c r="J16" s="9"/>
    </row>
    <row r="17" spans="1:19" ht="15.75">
      <c r="A17" s="108" t="s">
        <v>53</v>
      </c>
      <c r="B17" s="108"/>
      <c r="C17" s="108"/>
      <c r="D17" s="109" t="s">
        <v>54</v>
      </c>
      <c r="E17" s="109"/>
      <c r="F17" s="109"/>
      <c r="G17" s="109"/>
      <c r="H17" s="109"/>
      <c r="I17" s="109"/>
      <c r="J17" s="109"/>
    </row>
    <row r="18" spans="1:19" ht="15.75">
      <c r="A18" s="108" t="s">
        <v>55</v>
      </c>
      <c r="B18" s="108"/>
      <c r="C18" s="108"/>
      <c r="D18" s="6" t="s">
        <v>56</v>
      </c>
      <c r="E18" s="9"/>
      <c r="F18" s="9"/>
      <c r="G18" s="9"/>
      <c r="H18" s="9"/>
      <c r="I18" s="9"/>
      <c r="J18" s="9"/>
    </row>
    <row r="19" spans="1:19" ht="9" customHeight="1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9" ht="15.75">
      <c r="A20" s="10" t="s">
        <v>95</v>
      </c>
      <c r="B20" s="1"/>
      <c r="C20" s="1"/>
      <c r="D20" s="1"/>
      <c r="E20" s="1"/>
      <c r="F20" s="1"/>
      <c r="G20" s="1"/>
      <c r="H20" s="1"/>
      <c r="I20" s="1"/>
      <c r="J20" s="1"/>
    </row>
    <row r="21" spans="1:19" ht="30" customHeight="1">
      <c r="A21" s="104" t="s">
        <v>96</v>
      </c>
      <c r="B21" s="104"/>
      <c r="C21" s="104"/>
      <c r="D21" s="104"/>
      <c r="E21" s="104"/>
      <c r="F21" s="104"/>
      <c r="G21" s="104"/>
      <c r="H21" s="104"/>
      <c r="I21" s="104"/>
      <c r="J21" s="104"/>
    </row>
    <row r="22" spans="1:19" ht="4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</row>
    <row r="23" spans="1:19" ht="15.75" hidden="1">
      <c r="A23" s="12"/>
      <c r="B23" s="12"/>
      <c r="C23" s="12"/>
      <c r="D23" s="12"/>
      <c r="E23" s="12"/>
      <c r="F23" s="12"/>
      <c r="G23" s="12"/>
      <c r="H23" s="12"/>
      <c r="I23" s="12"/>
      <c r="J23" s="12"/>
    </row>
    <row r="24" spans="1:19" ht="15.75">
      <c r="A24" s="106" t="s">
        <v>57</v>
      </c>
      <c r="B24" s="106"/>
      <c r="C24" s="106"/>
      <c r="D24" s="106"/>
      <c r="E24" s="1"/>
      <c r="F24" s="1"/>
      <c r="G24" s="1"/>
      <c r="H24" s="1"/>
      <c r="I24" s="1"/>
      <c r="J24" s="1"/>
    </row>
    <row r="25" spans="1:19" ht="45" customHeight="1">
      <c r="A25" s="104" t="s">
        <v>97</v>
      </c>
      <c r="B25" s="104"/>
      <c r="C25" s="104"/>
      <c r="D25" s="104"/>
      <c r="E25" s="104"/>
      <c r="F25" s="104"/>
      <c r="G25" s="104"/>
      <c r="H25" s="104"/>
      <c r="I25" s="104"/>
      <c r="J25" s="104"/>
    </row>
    <row r="26" spans="1:19" ht="31.5" customHeight="1">
      <c r="A26" s="104" t="s">
        <v>98</v>
      </c>
      <c r="B26" s="104"/>
      <c r="C26" s="104"/>
      <c r="D26" s="104"/>
      <c r="E26" s="104"/>
      <c r="F26" s="104"/>
      <c r="G26" s="104"/>
      <c r="H26" s="104"/>
      <c r="I26" s="104"/>
      <c r="J26" s="104"/>
    </row>
    <row r="27" spans="1:19" ht="77.25" customHeight="1">
      <c r="A27" s="104" t="s">
        <v>99</v>
      </c>
      <c r="B27" s="104"/>
      <c r="C27" s="104"/>
      <c r="D27" s="104"/>
      <c r="E27" s="104"/>
      <c r="F27" s="104"/>
      <c r="G27" s="104"/>
      <c r="H27" s="104"/>
      <c r="I27" s="104"/>
      <c r="J27" s="104"/>
    </row>
    <row r="28" spans="1:19" ht="48" customHeight="1">
      <c r="A28" s="104" t="s">
        <v>100</v>
      </c>
      <c r="B28" s="104"/>
      <c r="C28" s="104"/>
      <c r="D28" s="104"/>
      <c r="E28" s="104"/>
      <c r="F28" s="104"/>
      <c r="G28" s="104"/>
      <c r="H28" s="104"/>
      <c r="I28" s="104"/>
      <c r="J28" s="104"/>
    </row>
    <row r="29" spans="1:19" ht="33.75" customHeight="1">
      <c r="A29" s="104" t="s">
        <v>101</v>
      </c>
      <c r="B29" s="104"/>
      <c r="C29" s="104"/>
      <c r="D29" s="104"/>
      <c r="E29" s="104"/>
      <c r="F29" s="104"/>
      <c r="G29" s="104"/>
      <c r="H29" s="104"/>
      <c r="I29" s="104"/>
      <c r="J29" s="104"/>
    </row>
    <row r="30" spans="1:19" ht="17.25" customHeight="1">
      <c r="A30" s="105" t="s">
        <v>102</v>
      </c>
      <c r="B30" s="105"/>
      <c r="C30" s="105"/>
      <c r="D30" s="105"/>
      <c r="E30" s="105"/>
      <c r="F30" s="105"/>
      <c r="G30" s="105"/>
      <c r="H30" s="105"/>
      <c r="I30" s="105"/>
      <c r="J30" s="105"/>
    </row>
    <row r="31" spans="1:19" ht="0.75" customHeight="1">
      <c r="A31" s="12"/>
      <c r="B31" s="12"/>
      <c r="C31" s="12"/>
      <c r="D31" s="12"/>
      <c r="E31" s="12"/>
      <c r="F31" s="1"/>
      <c r="G31" s="1"/>
      <c r="H31" s="1"/>
      <c r="I31" s="1"/>
      <c r="J31" s="34"/>
      <c r="K31" s="35"/>
    </row>
    <row r="32" spans="1:19" ht="30" customHeight="1">
      <c r="A32" s="105" t="s">
        <v>103</v>
      </c>
      <c r="B32" s="107"/>
      <c r="C32" s="107"/>
      <c r="D32" s="107"/>
      <c r="E32" s="107"/>
      <c r="F32" s="107"/>
      <c r="G32" s="107"/>
      <c r="H32" s="107"/>
      <c r="I32" s="107"/>
      <c r="J32" s="107"/>
      <c r="K32" s="36"/>
      <c r="L32" s="37"/>
      <c r="M32" s="37"/>
      <c r="N32" s="37"/>
      <c r="O32" s="37"/>
      <c r="P32" s="37"/>
      <c r="Q32" s="37"/>
      <c r="R32" s="37"/>
      <c r="S32" s="37"/>
    </row>
    <row r="33" spans="1:10" ht="45.75" customHeight="1">
      <c r="A33" s="105" t="s">
        <v>104</v>
      </c>
      <c r="B33" s="107"/>
      <c r="C33" s="107"/>
      <c r="D33" s="107"/>
      <c r="E33" s="107"/>
      <c r="F33" s="107"/>
      <c r="G33" s="107"/>
      <c r="H33" s="107"/>
      <c r="I33" s="107"/>
      <c r="J33" s="107"/>
    </row>
    <row r="34" spans="1:10" ht="49.5" customHeight="1">
      <c r="A34" s="105" t="s">
        <v>120</v>
      </c>
      <c r="B34" s="105"/>
      <c r="C34" s="105"/>
      <c r="D34" s="105"/>
      <c r="E34" s="105"/>
      <c r="F34" s="105"/>
      <c r="G34" s="105"/>
      <c r="H34" s="105"/>
      <c r="I34" s="105"/>
      <c r="J34" s="105"/>
    </row>
    <row r="35" spans="1:10" ht="15.75">
      <c r="A35" s="105"/>
      <c r="B35" s="105"/>
      <c r="C35" s="105"/>
      <c r="D35" s="105"/>
      <c r="E35" s="105"/>
      <c r="F35" s="105"/>
      <c r="G35" s="105"/>
      <c r="H35" s="105"/>
      <c r="I35" s="105"/>
      <c r="J35" s="105"/>
    </row>
    <row r="36" spans="1:10" ht="15.75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spans="1:10" ht="15.75">
      <c r="A37" s="106" t="s">
        <v>58</v>
      </c>
      <c r="B37" s="106"/>
      <c r="C37" s="106"/>
      <c r="D37" s="106"/>
      <c r="E37" s="106"/>
      <c r="F37" s="1"/>
      <c r="G37" s="1"/>
      <c r="H37" s="1"/>
      <c r="I37" s="1"/>
      <c r="J37" s="1"/>
    </row>
    <row r="38" spans="1:10" ht="30.75" customHeight="1">
      <c r="A38" s="101" t="s">
        <v>105</v>
      </c>
      <c r="B38" s="101"/>
      <c r="C38" s="101"/>
      <c r="D38" s="101"/>
      <c r="E38" s="101"/>
      <c r="F38" s="101"/>
      <c r="G38" s="101"/>
      <c r="H38" s="101"/>
      <c r="I38" s="101"/>
      <c r="J38" s="101"/>
    </row>
    <row r="39" spans="1:10" ht="45" customHeight="1">
      <c r="A39" s="101" t="s">
        <v>106</v>
      </c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 ht="30" customHeight="1">
      <c r="A40" s="101" t="s">
        <v>107</v>
      </c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 ht="29.25" customHeight="1">
      <c r="A41" s="101" t="s">
        <v>108</v>
      </c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 ht="33" customHeight="1">
      <c r="A42" s="101" t="s">
        <v>109</v>
      </c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 ht="31.5" customHeight="1">
      <c r="A43" s="101" t="s">
        <v>110</v>
      </c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30" customHeight="1">
      <c r="A44" s="101" t="s">
        <v>111</v>
      </c>
      <c r="B44" s="101"/>
      <c r="C44" s="101"/>
      <c r="D44" s="101"/>
      <c r="E44" s="101"/>
      <c r="F44" s="101"/>
      <c r="G44" s="101"/>
      <c r="H44" s="101"/>
      <c r="I44" s="101"/>
      <c r="J44" s="101"/>
    </row>
    <row r="45" spans="1:10" ht="15.75">
      <c r="A45" s="101" t="s">
        <v>112</v>
      </c>
      <c r="B45" s="101"/>
      <c r="C45" s="101"/>
      <c r="D45" s="101"/>
      <c r="E45" s="101"/>
      <c r="F45" s="101"/>
      <c r="G45" s="101"/>
      <c r="H45" s="101"/>
      <c r="I45" s="101"/>
      <c r="J45" s="101"/>
    </row>
    <row r="46" spans="1:10" ht="15.75">
      <c r="A46" s="101" t="s">
        <v>113</v>
      </c>
      <c r="B46" s="101"/>
      <c r="C46" s="101"/>
      <c r="D46" s="101"/>
      <c r="E46" s="101"/>
      <c r="F46" s="101"/>
      <c r="G46" s="101"/>
      <c r="H46" s="101"/>
      <c r="I46" s="101"/>
      <c r="J46" s="101"/>
    </row>
    <row r="47" spans="1:10" ht="16.5" customHeight="1">
      <c r="A47" s="101" t="s">
        <v>114</v>
      </c>
      <c r="B47" s="101"/>
      <c r="C47" s="101"/>
      <c r="D47" s="101"/>
      <c r="E47" s="101"/>
      <c r="F47" s="101"/>
      <c r="G47" s="101"/>
      <c r="H47" s="101"/>
      <c r="I47" s="101"/>
      <c r="J47" s="101"/>
    </row>
    <row r="48" spans="1:10" ht="31.5" customHeight="1">
      <c r="A48" s="101" t="s">
        <v>115</v>
      </c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 ht="17.25" customHeight="1">
      <c r="A49" s="101" t="s">
        <v>116</v>
      </c>
      <c r="B49" s="101"/>
      <c r="C49" s="101"/>
      <c r="D49" s="101"/>
      <c r="E49" s="101"/>
      <c r="F49" s="101"/>
      <c r="G49" s="101"/>
      <c r="H49" s="101"/>
      <c r="I49" s="101"/>
      <c r="J49" s="101"/>
    </row>
    <row r="50" spans="1:10" ht="33" customHeight="1">
      <c r="A50" s="101" t="s">
        <v>117</v>
      </c>
      <c r="B50" s="101"/>
      <c r="C50" s="101"/>
      <c r="D50" s="101"/>
      <c r="E50" s="101"/>
      <c r="F50" s="101"/>
      <c r="G50" s="101"/>
      <c r="H50" s="101"/>
      <c r="I50" s="101"/>
      <c r="J50" s="101"/>
    </row>
    <row r="51" spans="1:10" ht="15.75">
      <c r="A51" s="101" t="s">
        <v>118</v>
      </c>
      <c r="B51" s="101"/>
      <c r="C51" s="101"/>
      <c r="D51" s="101"/>
      <c r="E51" s="101"/>
      <c r="F51" s="101"/>
      <c r="G51" s="101"/>
      <c r="H51" s="101"/>
      <c r="I51" s="101"/>
      <c r="J51" s="101"/>
    </row>
    <row r="52" spans="1:10" ht="18" customHeight="1">
      <c r="A52" s="101" t="s">
        <v>119</v>
      </c>
      <c r="B52" s="101"/>
      <c r="C52" s="101"/>
      <c r="D52" s="101"/>
      <c r="E52" s="101"/>
      <c r="F52" s="101"/>
      <c r="G52" s="101"/>
      <c r="H52" s="101"/>
      <c r="I52" s="101"/>
      <c r="J52" s="101"/>
    </row>
    <row r="53" spans="1:10" ht="28.5" customHeight="1">
      <c r="A53" s="101"/>
      <c r="B53" s="101"/>
      <c r="C53" s="101"/>
      <c r="D53" s="101"/>
      <c r="E53" s="101"/>
      <c r="F53" s="101"/>
      <c r="G53" s="101"/>
      <c r="H53" s="101"/>
      <c r="I53" s="101"/>
      <c r="J53" s="101"/>
    </row>
    <row r="54" spans="1:10" ht="15.75">
      <c r="A54" s="102"/>
      <c r="B54" s="102"/>
      <c r="C54" s="102"/>
      <c r="D54" s="102"/>
      <c r="E54" s="102"/>
      <c r="F54" s="102"/>
      <c r="G54" s="102"/>
      <c r="H54" s="102"/>
      <c r="I54" s="102"/>
      <c r="J54" s="102"/>
    </row>
    <row r="55" spans="1:10" ht="15.75">
      <c r="A55" s="103" t="s">
        <v>59</v>
      </c>
      <c r="B55" s="103"/>
      <c r="C55" s="103"/>
      <c r="D55" s="103"/>
      <c r="E55" s="103"/>
      <c r="F55" s="103"/>
      <c r="G55" s="103"/>
      <c r="H55" s="103"/>
      <c r="I55" s="103"/>
      <c r="J55" s="103"/>
    </row>
    <row r="56" spans="1:10" ht="15.75">
      <c r="A56" s="100" t="s">
        <v>90</v>
      </c>
      <c r="B56" s="100"/>
      <c r="C56" s="100"/>
      <c r="D56" s="100"/>
      <c r="E56" s="100"/>
      <c r="F56" s="100"/>
      <c r="G56" s="100"/>
      <c r="H56" s="100"/>
      <c r="I56" s="100"/>
      <c r="J56" s="100"/>
    </row>
    <row r="57" spans="1:10" ht="15.75">
      <c r="A57" s="91" t="s">
        <v>60</v>
      </c>
      <c r="B57" s="92"/>
      <c r="C57" s="92"/>
      <c r="D57" s="92"/>
      <c r="E57" s="92"/>
      <c r="F57" s="92"/>
      <c r="G57" s="93"/>
      <c r="H57" s="91" t="s">
        <v>61</v>
      </c>
      <c r="I57" s="92"/>
      <c r="J57" s="93"/>
    </row>
    <row r="58" spans="1:10" ht="15.75">
      <c r="A58" s="94" t="s">
        <v>62</v>
      </c>
      <c r="B58" s="95"/>
      <c r="C58" s="95"/>
      <c r="D58" s="95"/>
      <c r="E58" s="95"/>
      <c r="F58" s="95"/>
      <c r="G58" s="96"/>
      <c r="H58" s="79">
        <v>3985247</v>
      </c>
      <c r="I58" s="80"/>
      <c r="J58" s="81"/>
    </row>
    <row r="59" spans="1:10" ht="15.75">
      <c r="A59" s="97" t="s">
        <v>63</v>
      </c>
      <c r="B59" s="98"/>
      <c r="C59" s="98"/>
      <c r="D59" s="98"/>
      <c r="E59" s="98"/>
      <c r="F59" s="98"/>
      <c r="G59" s="99"/>
      <c r="H59" s="79">
        <v>2566384</v>
      </c>
      <c r="I59" s="80"/>
      <c r="J59" s="81"/>
    </row>
    <row r="60" spans="1:10" ht="15.75">
      <c r="A60" s="85" t="s">
        <v>64</v>
      </c>
      <c r="B60" s="86"/>
      <c r="C60" s="86"/>
      <c r="D60" s="86"/>
      <c r="E60" s="86"/>
      <c r="F60" s="86"/>
      <c r="G60" s="87"/>
      <c r="H60" s="41"/>
      <c r="I60" s="42"/>
      <c r="J60" s="43"/>
    </row>
    <row r="61" spans="1:10" ht="15.75">
      <c r="A61" s="88" t="s">
        <v>91</v>
      </c>
      <c r="B61" s="89"/>
      <c r="C61" s="89"/>
      <c r="D61" s="89"/>
      <c r="E61" s="89"/>
      <c r="F61" s="89"/>
      <c r="G61" s="14"/>
      <c r="H61" s="79">
        <v>2566384</v>
      </c>
      <c r="I61" s="80"/>
      <c r="J61" s="81"/>
    </row>
    <row r="62" spans="1:10" ht="15.75">
      <c r="A62" s="15" t="s">
        <v>65</v>
      </c>
      <c r="B62" s="16"/>
      <c r="C62" s="16"/>
      <c r="D62" s="16"/>
      <c r="E62" s="16"/>
      <c r="F62" s="16"/>
      <c r="G62" s="17"/>
      <c r="H62" s="41"/>
      <c r="I62" s="42"/>
      <c r="J62" s="43"/>
    </row>
    <row r="63" spans="1:10" ht="15.75">
      <c r="A63" s="15" t="s">
        <v>66</v>
      </c>
      <c r="B63" s="16"/>
      <c r="C63" s="16"/>
      <c r="D63" s="16"/>
      <c r="E63" s="16"/>
      <c r="F63" s="16"/>
      <c r="G63" s="17"/>
      <c r="H63" s="41"/>
      <c r="I63" s="42"/>
      <c r="J63" s="43"/>
    </row>
    <row r="64" spans="1:10" ht="15.75">
      <c r="A64" s="15" t="s">
        <v>67</v>
      </c>
      <c r="B64" s="16"/>
      <c r="C64" s="16"/>
      <c r="D64" s="16"/>
      <c r="E64" s="16"/>
      <c r="F64" s="16"/>
      <c r="G64" s="17"/>
      <c r="H64" s="41"/>
      <c r="I64" s="42"/>
      <c r="J64" s="43"/>
    </row>
    <row r="65" spans="1:10" ht="15.75">
      <c r="A65" s="18" t="s">
        <v>68</v>
      </c>
      <c r="B65" s="19"/>
      <c r="C65" s="19"/>
      <c r="D65" s="19"/>
      <c r="E65" s="19"/>
      <c r="F65" s="19"/>
      <c r="G65" s="14"/>
      <c r="H65" s="79">
        <v>649599</v>
      </c>
      <c r="I65" s="80"/>
      <c r="J65" s="81"/>
    </row>
    <row r="66" spans="1:10" ht="15.75">
      <c r="A66" s="15" t="s">
        <v>64</v>
      </c>
      <c r="B66" s="16"/>
      <c r="C66" s="16"/>
      <c r="D66" s="16"/>
      <c r="E66" s="16"/>
      <c r="F66" s="16"/>
      <c r="G66" s="17"/>
      <c r="H66" s="41"/>
      <c r="I66" s="42"/>
      <c r="J66" s="43"/>
    </row>
    <row r="67" spans="1:10" ht="15.75">
      <c r="A67" s="18" t="s">
        <v>92</v>
      </c>
      <c r="B67" s="19"/>
      <c r="C67" s="19"/>
      <c r="D67" s="19"/>
      <c r="E67" s="19"/>
      <c r="F67" s="19"/>
      <c r="G67" s="14"/>
      <c r="H67" s="79">
        <v>649599</v>
      </c>
      <c r="I67" s="80"/>
      <c r="J67" s="81"/>
    </row>
    <row r="68" spans="1:10" ht="15.75">
      <c r="A68" s="15" t="s">
        <v>65</v>
      </c>
      <c r="B68" s="16"/>
      <c r="C68" s="16"/>
      <c r="D68" s="16"/>
      <c r="E68" s="16"/>
      <c r="F68" s="16"/>
      <c r="G68" s="17"/>
      <c r="H68" s="41"/>
      <c r="I68" s="42"/>
      <c r="J68" s="43"/>
    </row>
    <row r="69" spans="1:10" ht="15.75">
      <c r="A69" s="18" t="s">
        <v>69</v>
      </c>
      <c r="B69" s="19"/>
      <c r="C69" s="19"/>
      <c r="D69" s="19"/>
      <c r="E69" s="19"/>
      <c r="F69" s="19"/>
      <c r="G69" s="14"/>
      <c r="H69" s="79">
        <v>769265</v>
      </c>
      <c r="I69" s="80"/>
      <c r="J69" s="81"/>
    </row>
    <row r="70" spans="1:10" ht="15.75">
      <c r="A70" s="15" t="s">
        <v>64</v>
      </c>
      <c r="B70" s="16"/>
      <c r="C70" s="16"/>
      <c r="D70" s="16"/>
      <c r="E70" s="16"/>
      <c r="F70" s="16"/>
      <c r="G70" s="17"/>
      <c r="H70" s="41"/>
      <c r="I70" s="42"/>
      <c r="J70" s="43"/>
    </row>
    <row r="71" spans="1:10" ht="15.75">
      <c r="A71" s="88" t="s">
        <v>70</v>
      </c>
      <c r="B71" s="89"/>
      <c r="C71" s="89"/>
      <c r="D71" s="89"/>
      <c r="E71" s="89"/>
      <c r="F71" s="89"/>
      <c r="G71" s="90"/>
      <c r="H71" s="79">
        <f>H72+H74</f>
        <v>769265</v>
      </c>
      <c r="I71" s="80"/>
      <c r="J71" s="81"/>
    </row>
    <row r="72" spans="1:10" ht="15.75">
      <c r="A72" s="15" t="s">
        <v>65</v>
      </c>
      <c r="B72" s="16"/>
      <c r="C72" s="16"/>
      <c r="D72" s="16"/>
      <c r="E72" s="16"/>
      <c r="F72" s="16"/>
      <c r="G72" s="17"/>
      <c r="H72" s="79">
        <v>328427</v>
      </c>
      <c r="I72" s="80"/>
      <c r="J72" s="81"/>
    </row>
    <row r="73" spans="1:10" ht="15.75">
      <c r="A73" s="15" t="s">
        <v>66</v>
      </c>
      <c r="B73" s="16"/>
      <c r="C73" s="16"/>
      <c r="D73" s="16"/>
      <c r="E73" s="16"/>
      <c r="F73" s="16"/>
      <c r="G73" s="17"/>
      <c r="H73" s="41"/>
      <c r="I73" s="42"/>
      <c r="J73" s="43"/>
    </row>
    <row r="74" spans="1:10" ht="15.75">
      <c r="A74" s="15" t="s">
        <v>67</v>
      </c>
      <c r="B74" s="16"/>
      <c r="C74" s="16"/>
      <c r="D74" s="16"/>
      <c r="E74" s="16"/>
      <c r="F74" s="16"/>
      <c r="G74" s="17"/>
      <c r="H74" s="79">
        <v>440838</v>
      </c>
      <c r="I74" s="80"/>
      <c r="J74" s="81"/>
    </row>
    <row r="75" spans="1:10" ht="15.75">
      <c r="A75" s="18" t="s">
        <v>71</v>
      </c>
      <c r="B75" s="19"/>
      <c r="C75" s="19"/>
      <c r="D75" s="19"/>
      <c r="E75" s="19"/>
      <c r="F75" s="19"/>
      <c r="G75" s="14"/>
      <c r="H75" s="41"/>
      <c r="I75" s="42"/>
      <c r="J75" s="43"/>
    </row>
    <row r="76" spans="1:10" ht="15.75">
      <c r="A76" s="18" t="s">
        <v>72</v>
      </c>
      <c r="B76" s="19"/>
      <c r="C76" s="19"/>
      <c r="D76" s="19"/>
      <c r="E76" s="19"/>
      <c r="F76" s="19"/>
      <c r="G76" s="14"/>
      <c r="H76" s="79"/>
      <c r="I76" s="80"/>
      <c r="J76" s="81"/>
    </row>
    <row r="77" spans="1:10" ht="15.75">
      <c r="A77" s="15" t="s">
        <v>73</v>
      </c>
      <c r="B77" s="16"/>
      <c r="C77" s="16"/>
      <c r="D77" s="16"/>
      <c r="E77" s="16"/>
      <c r="F77" s="16"/>
      <c r="G77" s="17"/>
      <c r="H77" s="41"/>
      <c r="I77" s="42"/>
      <c r="J77" s="43"/>
    </row>
    <row r="78" spans="1:10" ht="15.75">
      <c r="A78" s="18" t="s">
        <v>74</v>
      </c>
      <c r="B78" s="19"/>
      <c r="C78" s="19"/>
      <c r="D78" s="19"/>
      <c r="E78" s="19"/>
      <c r="F78" s="19"/>
      <c r="G78" s="14"/>
      <c r="H78" s="79"/>
      <c r="I78" s="80"/>
      <c r="J78" s="81"/>
    </row>
    <row r="79" spans="1:10" ht="15.75">
      <c r="A79" s="15" t="s">
        <v>75</v>
      </c>
      <c r="B79" s="16"/>
      <c r="C79" s="16"/>
      <c r="D79" s="16"/>
      <c r="E79" s="16"/>
      <c r="F79" s="16"/>
      <c r="G79" s="17"/>
      <c r="H79" s="41"/>
      <c r="I79" s="42"/>
      <c r="J79" s="43"/>
    </row>
    <row r="80" spans="1:10" ht="15.75">
      <c r="A80" s="15" t="s">
        <v>67</v>
      </c>
      <c r="B80" s="16"/>
      <c r="C80" s="16"/>
      <c r="D80" s="16"/>
      <c r="E80" s="16"/>
      <c r="F80" s="16"/>
      <c r="G80" s="17"/>
      <c r="H80" s="79"/>
      <c r="I80" s="80"/>
      <c r="J80" s="81"/>
    </row>
    <row r="81" spans="1:10" ht="15.75">
      <c r="A81" s="18" t="s">
        <v>76</v>
      </c>
      <c r="B81" s="19"/>
      <c r="C81" s="19"/>
      <c r="D81" s="19"/>
      <c r="E81" s="19"/>
      <c r="F81" s="19"/>
      <c r="G81" s="14"/>
      <c r="H81" s="79">
        <v>2012.99</v>
      </c>
      <c r="I81" s="80"/>
      <c r="J81" s="81"/>
    </row>
    <row r="82" spans="1:10" ht="15.75">
      <c r="A82" s="20" t="s">
        <v>64</v>
      </c>
      <c r="B82" s="2"/>
      <c r="C82" s="2"/>
      <c r="D82" s="2"/>
      <c r="E82" s="2"/>
      <c r="F82" s="2"/>
      <c r="G82" s="21"/>
      <c r="H82" s="41"/>
      <c r="I82" s="42"/>
      <c r="J82" s="43"/>
    </row>
    <row r="83" spans="1:10" ht="15.75">
      <c r="A83" s="18" t="s">
        <v>77</v>
      </c>
      <c r="B83" s="19"/>
      <c r="C83" s="19"/>
      <c r="D83" s="19"/>
      <c r="E83" s="19"/>
      <c r="F83" s="19"/>
      <c r="G83" s="14"/>
      <c r="H83" s="79">
        <v>2012.99</v>
      </c>
      <c r="I83" s="80"/>
      <c r="J83" s="81"/>
    </row>
    <row r="84" spans="1:10" ht="15.75">
      <c r="A84" s="20" t="s">
        <v>78</v>
      </c>
      <c r="B84" s="2"/>
      <c r="C84" s="2"/>
      <c r="D84" s="2"/>
      <c r="E84" s="2"/>
      <c r="F84" s="2"/>
      <c r="G84" s="21"/>
      <c r="H84" s="79"/>
      <c r="I84" s="80"/>
      <c r="J84" s="81"/>
    </row>
    <row r="85" spans="1:10" ht="15.75">
      <c r="A85" s="18" t="s">
        <v>79</v>
      </c>
      <c r="B85" s="19"/>
      <c r="C85" s="19"/>
      <c r="D85" s="19"/>
      <c r="E85" s="19"/>
      <c r="F85" s="19"/>
      <c r="G85" s="14"/>
      <c r="H85" s="41"/>
      <c r="I85" s="42"/>
      <c r="J85" s="43"/>
    </row>
    <row r="86" spans="1:10" ht="15.75">
      <c r="A86" s="20" t="s">
        <v>64</v>
      </c>
      <c r="B86" s="2"/>
      <c r="C86" s="2"/>
      <c r="D86" s="2"/>
      <c r="E86" s="2"/>
      <c r="F86" s="2"/>
      <c r="G86" s="21"/>
      <c r="H86" s="41"/>
      <c r="I86" s="42"/>
      <c r="J86" s="43"/>
    </row>
    <row r="87" spans="1:10" ht="15.75">
      <c r="A87" s="18" t="s">
        <v>80</v>
      </c>
      <c r="B87" s="19"/>
      <c r="C87" s="19"/>
      <c r="D87" s="19"/>
      <c r="E87" s="19"/>
      <c r="F87" s="19"/>
      <c r="G87" s="14"/>
      <c r="H87" s="41"/>
      <c r="I87" s="42"/>
      <c r="J87" s="43"/>
    </row>
    <row r="88" spans="1:10" ht="15.75">
      <c r="A88" s="15" t="s">
        <v>81</v>
      </c>
      <c r="B88" s="16"/>
      <c r="C88" s="16"/>
      <c r="D88" s="16"/>
      <c r="E88" s="16"/>
      <c r="F88" s="16"/>
      <c r="G88" s="17"/>
      <c r="H88" s="41"/>
      <c r="I88" s="42"/>
      <c r="J88" s="43"/>
    </row>
    <row r="89" spans="1:10" ht="15.75">
      <c r="A89" s="15" t="s">
        <v>82</v>
      </c>
      <c r="B89" s="16"/>
      <c r="C89" s="16"/>
      <c r="D89" s="16"/>
      <c r="E89" s="16"/>
      <c r="F89" s="16"/>
      <c r="G89" s="17"/>
      <c r="H89" s="41"/>
      <c r="I89" s="42"/>
      <c r="J89" s="43"/>
    </row>
    <row r="90" spans="1:10" ht="15.75">
      <c r="A90" s="15" t="s">
        <v>83</v>
      </c>
      <c r="B90" s="16"/>
      <c r="C90" s="16"/>
      <c r="D90" s="16"/>
      <c r="E90" s="16"/>
      <c r="F90" s="16"/>
      <c r="G90" s="17"/>
      <c r="H90" s="41"/>
      <c r="I90" s="42"/>
      <c r="J90" s="43"/>
    </row>
    <row r="91" spans="1:10" ht="15.75">
      <c r="A91" s="82" t="s">
        <v>84</v>
      </c>
      <c r="B91" s="83"/>
      <c r="C91" s="83"/>
      <c r="D91" s="83"/>
      <c r="E91" s="83"/>
      <c r="F91" s="83"/>
      <c r="G91" s="84"/>
      <c r="H91" s="41"/>
      <c r="I91" s="42"/>
      <c r="J91" s="43"/>
    </row>
    <row r="92" spans="1:10" ht="15.75">
      <c r="A92" s="20" t="s">
        <v>85</v>
      </c>
      <c r="B92" s="2"/>
      <c r="C92" s="2"/>
      <c r="D92" s="2"/>
      <c r="E92" s="2"/>
      <c r="F92" s="2"/>
      <c r="G92" s="21"/>
      <c r="H92" s="41"/>
      <c r="I92" s="42"/>
      <c r="J92" s="43"/>
    </row>
    <row r="93" spans="1:10" ht="15.75">
      <c r="A93" s="18" t="s">
        <v>86</v>
      </c>
      <c r="B93" s="19"/>
      <c r="C93" s="19"/>
      <c r="D93" s="19"/>
      <c r="E93" s="19"/>
      <c r="F93" s="19"/>
      <c r="G93" s="14"/>
      <c r="H93" s="79">
        <v>203179.27</v>
      </c>
      <c r="I93" s="80"/>
      <c r="J93" s="81"/>
    </row>
    <row r="94" spans="1:10" ht="15.75">
      <c r="A94" s="20" t="s">
        <v>64</v>
      </c>
      <c r="B94" s="2"/>
      <c r="C94" s="2"/>
      <c r="D94" s="2"/>
      <c r="E94" s="2"/>
      <c r="F94" s="2"/>
      <c r="G94" s="21"/>
      <c r="H94" s="41"/>
      <c r="I94" s="42"/>
      <c r="J94" s="43"/>
    </row>
    <row r="95" spans="1:10" ht="15.75">
      <c r="A95" s="18" t="s">
        <v>87</v>
      </c>
      <c r="B95" s="19"/>
      <c r="C95" s="19"/>
      <c r="D95" s="19"/>
      <c r="E95" s="19"/>
      <c r="F95" s="19"/>
      <c r="G95" s="14"/>
      <c r="H95" s="79">
        <v>203179.27</v>
      </c>
      <c r="I95" s="80"/>
      <c r="J95" s="81"/>
    </row>
    <row r="96" spans="1:10" ht="15.75">
      <c r="A96" s="20" t="s">
        <v>88</v>
      </c>
      <c r="B96" s="2"/>
      <c r="C96" s="2"/>
      <c r="D96" s="2"/>
      <c r="E96" s="2"/>
      <c r="F96" s="2"/>
      <c r="G96" s="21"/>
      <c r="H96" s="79"/>
      <c r="I96" s="80"/>
      <c r="J96" s="81"/>
    </row>
    <row r="97" spans="1:10" ht="15.75">
      <c r="A97" s="1"/>
      <c r="B97" s="1"/>
      <c r="C97" s="1"/>
      <c r="D97" s="1"/>
      <c r="E97" s="1"/>
      <c r="F97" s="1"/>
      <c r="G97" s="1"/>
      <c r="H97" s="1"/>
      <c r="I97" s="1"/>
      <c r="J97" s="1"/>
    </row>
  </sheetData>
  <mergeCells count="73">
    <mergeCell ref="A17:C17"/>
    <mergeCell ref="D17:J17"/>
    <mergeCell ref="G3:I4"/>
    <mergeCell ref="A8:J8"/>
    <mergeCell ref="A9:J9"/>
    <mergeCell ref="A10:J10"/>
    <mergeCell ref="A13:C13"/>
    <mergeCell ref="D13:J13"/>
    <mergeCell ref="A14:C14"/>
    <mergeCell ref="D14:J14"/>
    <mergeCell ref="A15:C15"/>
    <mergeCell ref="D15:J15"/>
    <mergeCell ref="A16:C16"/>
    <mergeCell ref="B12:G12"/>
    <mergeCell ref="A28:J28"/>
    <mergeCell ref="A18:C18"/>
    <mergeCell ref="A21:J21"/>
    <mergeCell ref="A24:D24"/>
    <mergeCell ref="A25:J25"/>
    <mergeCell ref="A26:J26"/>
    <mergeCell ref="A27:J27"/>
    <mergeCell ref="A44:J44"/>
    <mergeCell ref="A29:J29"/>
    <mergeCell ref="A30:J30"/>
    <mergeCell ref="A34:J34"/>
    <mergeCell ref="A35:J35"/>
    <mergeCell ref="A37:E37"/>
    <mergeCell ref="A38:J38"/>
    <mergeCell ref="A39:J39"/>
    <mergeCell ref="A40:J40"/>
    <mergeCell ref="A41:J41"/>
    <mergeCell ref="A42:J42"/>
    <mergeCell ref="A43:J43"/>
    <mergeCell ref="A32:J32"/>
    <mergeCell ref="A33:J33"/>
    <mergeCell ref="A56:J56"/>
    <mergeCell ref="A45:J45"/>
    <mergeCell ref="A46:J46"/>
    <mergeCell ref="A47:J47"/>
    <mergeCell ref="A48:J48"/>
    <mergeCell ref="A49:J49"/>
    <mergeCell ref="A50:J50"/>
    <mergeCell ref="A51:J51"/>
    <mergeCell ref="A52:J52"/>
    <mergeCell ref="A53:J53"/>
    <mergeCell ref="A54:J54"/>
    <mergeCell ref="A55:J55"/>
    <mergeCell ref="A57:G57"/>
    <mergeCell ref="H57:J57"/>
    <mergeCell ref="A58:G58"/>
    <mergeCell ref="H58:J58"/>
    <mergeCell ref="A59:G59"/>
    <mergeCell ref="H59:J59"/>
    <mergeCell ref="H78:J78"/>
    <mergeCell ref="A60:G60"/>
    <mergeCell ref="A61:F61"/>
    <mergeCell ref="H61:J61"/>
    <mergeCell ref="H65:J65"/>
    <mergeCell ref="H67:J67"/>
    <mergeCell ref="H69:J69"/>
    <mergeCell ref="A71:G71"/>
    <mergeCell ref="H71:J71"/>
    <mergeCell ref="H72:J72"/>
    <mergeCell ref="H74:J74"/>
    <mergeCell ref="H76:J76"/>
    <mergeCell ref="H80:J80"/>
    <mergeCell ref="H84:J84"/>
    <mergeCell ref="A91:G91"/>
    <mergeCell ref="H95:J95"/>
    <mergeCell ref="H96:J96"/>
    <mergeCell ref="H81:J81"/>
    <mergeCell ref="H83:J83"/>
    <mergeCell ref="H93:J93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2016-09-28T11:38:48Z</cp:lastPrinted>
  <dcterms:created xsi:type="dcterms:W3CDTF">2014-01-11T08:00:17Z</dcterms:created>
  <dcterms:modified xsi:type="dcterms:W3CDTF">2016-12-21T13:11:39Z</dcterms:modified>
</cp:coreProperties>
</file>