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9585" yWindow="0" windowWidth="17400" windowHeight="11760"/>
  </bookViews>
  <sheets>
    <sheet name="титульный лист" sheetId="2" r:id="rId1"/>
    <sheet name="1 раздел" sheetId="1" r:id="rId2"/>
    <sheet name="2,3 раздел" sheetId="3" r:id="rId3"/>
    <sheet name="4,5 раздел 2017" sheetId="5" r:id="rId4"/>
    <sheet name="4,5 раздел 2018 " sheetId="7" r:id="rId5"/>
    <sheet name="4,5 раздел 2019 " sheetId="8" r:id="rId6"/>
  </sheets>
  <definedNames>
    <definedName name="_xlnm.Print_Area" localSheetId="1">'1 раздел'!$A$1:$O$47</definedName>
    <definedName name="_xlnm.Print_Area" localSheetId="2">'2,3 раздел'!$A$1:$O$48</definedName>
    <definedName name="_xlnm.Print_Area" localSheetId="3">'4,5 раздел 2017'!$A$1:$O$95</definedName>
    <definedName name="_xlnm.Print_Area" localSheetId="4">'4,5 раздел 2018 '!$A$1:$O$95</definedName>
    <definedName name="_xlnm.Print_Area" localSheetId="5">'4,5 раздел 2019 '!$A$1:$O$95</definedName>
    <definedName name="_xlnm.Print_Area" localSheetId="0">'титульный лист'!$A$1:$O$33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6" i="8"/>
  <c r="N56"/>
  <c r="M56"/>
  <c r="L56"/>
  <c r="K56"/>
  <c r="J56"/>
  <c r="H56"/>
  <c r="G56"/>
  <c r="O52"/>
  <c r="N52"/>
  <c r="M52"/>
  <c r="L52"/>
  <c r="K52"/>
  <c r="J52"/>
  <c r="H52"/>
  <c r="G52"/>
  <c r="L51"/>
  <c r="G51" s="1"/>
  <c r="L48"/>
  <c r="G48" s="1"/>
  <c r="L47"/>
  <c r="G47" s="1"/>
  <c r="L46"/>
  <c r="G46" s="1"/>
  <c r="L45"/>
  <c r="G45" s="1"/>
  <c r="L44"/>
  <c r="G44" s="1"/>
  <c r="G43"/>
  <c r="G42"/>
  <c r="G41"/>
  <c r="K40"/>
  <c r="J40"/>
  <c r="H40"/>
  <c r="O38"/>
  <c r="N38"/>
  <c r="M38"/>
  <c r="K38"/>
  <c r="J38"/>
  <c r="H38"/>
  <c r="O35"/>
  <c r="O17" s="1"/>
  <c r="N35"/>
  <c r="M35"/>
  <c r="M17" s="1"/>
  <c r="L35"/>
  <c r="K35"/>
  <c r="K17" s="1"/>
  <c r="J35"/>
  <c r="H35"/>
  <c r="H17" s="1"/>
  <c r="G35"/>
  <c r="G32"/>
  <c r="O30"/>
  <c r="N30"/>
  <c r="M30"/>
  <c r="L30"/>
  <c r="K30"/>
  <c r="J30"/>
  <c r="H30"/>
  <c r="G30"/>
  <c r="L26"/>
  <c r="G26"/>
  <c r="G25" s="1"/>
  <c r="O25"/>
  <c r="N25"/>
  <c r="M25"/>
  <c r="L25"/>
  <c r="K25"/>
  <c r="J25"/>
  <c r="I25"/>
  <c r="H25"/>
  <c r="L23"/>
  <c r="G23" s="1"/>
  <c r="G22" s="1"/>
  <c r="G19" s="1"/>
  <c r="O22"/>
  <c r="N22"/>
  <c r="M22"/>
  <c r="K22"/>
  <c r="J22"/>
  <c r="I22"/>
  <c r="H22"/>
  <c r="L21"/>
  <c r="G21"/>
  <c r="O19"/>
  <c r="N19"/>
  <c r="M19"/>
  <c r="L19"/>
  <c r="K19"/>
  <c r="J19"/>
  <c r="H19"/>
  <c r="N17"/>
  <c r="J17"/>
  <c r="L14"/>
  <c r="G14"/>
  <c r="O12"/>
  <c r="N12"/>
  <c r="M12"/>
  <c r="L12"/>
  <c r="K12"/>
  <c r="J12"/>
  <c r="H12"/>
  <c r="G12"/>
  <c r="O56" i="7"/>
  <c r="N56"/>
  <c r="M56"/>
  <c r="L56"/>
  <c r="K56"/>
  <c r="J56"/>
  <c r="H56"/>
  <c r="G56"/>
  <c r="O52"/>
  <c r="N52"/>
  <c r="M52"/>
  <c r="L52"/>
  <c r="K52"/>
  <c r="J52"/>
  <c r="H52"/>
  <c r="G52"/>
  <c r="L51"/>
  <c r="G51"/>
  <c r="L48"/>
  <c r="G48"/>
  <c r="L47"/>
  <c r="G47"/>
  <c r="L46"/>
  <c r="G46"/>
  <c r="L45"/>
  <c r="G45"/>
  <c r="L44"/>
  <c r="G44"/>
  <c r="G43"/>
  <c r="G42"/>
  <c r="G41"/>
  <c r="L40"/>
  <c r="K40"/>
  <c r="J40"/>
  <c r="H40"/>
  <c r="G40"/>
  <c r="O38"/>
  <c r="N38"/>
  <c r="M38"/>
  <c r="L38"/>
  <c r="K38"/>
  <c r="J38"/>
  <c r="H38"/>
  <c r="G38"/>
  <c r="O35"/>
  <c r="N35"/>
  <c r="N17" s="1"/>
  <c r="M35"/>
  <c r="L35"/>
  <c r="K35"/>
  <c r="J35"/>
  <c r="J17" s="1"/>
  <c r="H35"/>
  <c r="G35"/>
  <c r="G32"/>
  <c r="O30"/>
  <c r="N30"/>
  <c r="M30"/>
  <c r="L30"/>
  <c r="K30"/>
  <c r="J30"/>
  <c r="H30"/>
  <c r="G30"/>
  <c r="L26"/>
  <c r="G26" s="1"/>
  <c r="G25" s="1"/>
  <c r="O25"/>
  <c r="N25"/>
  <c r="M25"/>
  <c r="K25"/>
  <c r="J25"/>
  <c r="I25"/>
  <c r="H25"/>
  <c r="L23"/>
  <c r="G23"/>
  <c r="G22" s="1"/>
  <c r="O22"/>
  <c r="N22"/>
  <c r="M22"/>
  <c r="L22"/>
  <c r="K22"/>
  <c r="J22"/>
  <c r="I22"/>
  <c r="H22"/>
  <c r="L21"/>
  <c r="G21" s="1"/>
  <c r="G19" s="1"/>
  <c r="G17" s="1"/>
  <c r="O19"/>
  <c r="N19"/>
  <c r="M19"/>
  <c r="K19"/>
  <c r="J19"/>
  <c r="H19"/>
  <c r="O17"/>
  <c r="M17"/>
  <c r="K17"/>
  <c r="H17"/>
  <c r="L14"/>
  <c r="G14" s="1"/>
  <c r="G12" s="1"/>
  <c r="O12"/>
  <c r="N12"/>
  <c r="M12"/>
  <c r="K12"/>
  <c r="J12"/>
  <c r="H12"/>
  <c r="H22" i="5"/>
  <c r="I22"/>
  <c r="J22"/>
  <c r="K22"/>
  <c r="L22"/>
  <c r="M22"/>
  <c r="N22"/>
  <c r="O22"/>
  <c r="G22"/>
  <c r="H25"/>
  <c r="I25"/>
  <c r="J25"/>
  <c r="K25"/>
  <c r="L25"/>
  <c r="M25"/>
  <c r="N25"/>
  <c r="O25"/>
  <c r="G25"/>
  <c r="G51"/>
  <c r="L51"/>
  <c r="L48"/>
  <c r="G48"/>
  <c r="G47"/>
  <c r="L47"/>
  <c r="G46"/>
  <c r="L46"/>
  <c r="L45"/>
  <c r="G45"/>
  <c r="G43"/>
  <c r="G42"/>
  <c r="G41"/>
  <c r="G44"/>
  <c r="L44"/>
  <c r="G32"/>
  <c r="G26"/>
  <c r="L26"/>
  <c r="G23"/>
  <c r="L23"/>
  <c r="G21"/>
  <c r="L21"/>
  <c r="G14"/>
  <c r="L14"/>
  <c r="G40" i="8" l="1"/>
  <c r="G38" s="1"/>
  <c r="G17" s="1"/>
  <c r="L22"/>
  <c r="L40"/>
  <c r="L38" s="1"/>
  <c r="L17" s="1"/>
  <c r="L12" i="7"/>
  <c r="L19"/>
  <c r="L17" s="1"/>
  <c r="L25"/>
  <c r="O56" i="5"/>
  <c r="N56"/>
  <c r="M56"/>
  <c r="L56"/>
  <c r="K56"/>
  <c r="J56"/>
  <c r="H56"/>
  <c r="G56"/>
  <c r="O52"/>
  <c r="N52"/>
  <c r="M52"/>
  <c r="L52"/>
  <c r="K52"/>
  <c r="J52"/>
  <c r="H52"/>
  <c r="G52"/>
  <c r="L40"/>
  <c r="L38" s="1"/>
  <c r="K40"/>
  <c r="K38" s="1"/>
  <c r="K17" s="1"/>
  <c r="J40"/>
  <c r="J38" s="1"/>
  <c r="H40"/>
  <c r="H38" s="1"/>
  <c r="H17" s="1"/>
  <c r="G40"/>
  <c r="G38" s="1"/>
  <c r="O38"/>
  <c r="N38"/>
  <c r="M38"/>
  <c r="O35"/>
  <c r="N35"/>
  <c r="M35"/>
  <c r="L35"/>
  <c r="K35"/>
  <c r="J35"/>
  <c r="H35"/>
  <c r="G35"/>
  <c r="O30"/>
  <c r="N30"/>
  <c r="M30"/>
  <c r="L30"/>
  <c r="K30"/>
  <c r="J30"/>
  <c r="H30"/>
  <c r="G30"/>
  <c r="O19"/>
  <c r="N19"/>
  <c r="M19"/>
  <c r="M17" s="1"/>
  <c r="L19"/>
  <c r="K19"/>
  <c r="J19"/>
  <c r="H19"/>
  <c r="G19"/>
  <c r="O17"/>
  <c r="O12"/>
  <c r="N12"/>
  <c r="M12"/>
  <c r="L12"/>
  <c r="K12"/>
  <c r="J12"/>
  <c r="H12"/>
  <c r="G12"/>
  <c r="G17" l="1"/>
  <c r="J17"/>
  <c r="L17"/>
  <c r="N17"/>
</calcChain>
</file>

<file path=xl/comments1.xml><?xml version="1.0" encoding="utf-8"?>
<comments xmlns="http://schemas.openxmlformats.org/spreadsheetml/2006/main">
  <authors>
    <author>Parpieva.AE</author>
  </authors>
  <commentList>
    <comment ref="M9" authorId="0">
      <text>
        <r>
          <rPr>
            <b/>
            <sz val="9"/>
            <color indexed="81"/>
            <rFont val="Tahoma"/>
            <family val="2"/>
            <charset val="204"/>
          </rPr>
          <t>Parpieva.AE:</t>
        </r>
        <r>
          <rPr>
            <sz val="9"/>
            <color indexed="81"/>
            <rFont val="Tahoma"/>
            <family val="2"/>
            <charset val="204"/>
          </rPr>
          <t xml:space="preserve">
остатки прошлых лет тоже надо вставить, может это лишняя графа? Ее остатками заменить?</t>
        </r>
      </text>
    </comment>
  </commentList>
</comments>
</file>

<file path=xl/comments2.xml><?xml version="1.0" encoding="utf-8"?>
<comments xmlns="http://schemas.openxmlformats.org/spreadsheetml/2006/main">
  <authors>
    <author>Parpieva.AE</author>
  </authors>
  <commentList>
    <comment ref="M9" authorId="0">
      <text>
        <r>
          <rPr>
            <b/>
            <sz val="9"/>
            <color indexed="81"/>
            <rFont val="Tahoma"/>
            <family val="2"/>
            <charset val="204"/>
          </rPr>
          <t>Parpieva.AE:</t>
        </r>
        <r>
          <rPr>
            <sz val="9"/>
            <color indexed="81"/>
            <rFont val="Tahoma"/>
            <family val="2"/>
            <charset val="204"/>
          </rPr>
          <t xml:space="preserve">
остатки прошлых лет тоже надо вставить, может это лишняя графа? Ее остатками заменить?</t>
        </r>
      </text>
    </comment>
  </commentList>
</comments>
</file>

<file path=xl/comments3.xml><?xml version="1.0" encoding="utf-8"?>
<comments xmlns="http://schemas.openxmlformats.org/spreadsheetml/2006/main">
  <authors>
    <author>Parpieva.AE</author>
  </authors>
  <commentList>
    <comment ref="M9" authorId="0">
      <text>
        <r>
          <rPr>
            <b/>
            <sz val="9"/>
            <color indexed="81"/>
            <rFont val="Tahoma"/>
            <family val="2"/>
            <charset val="204"/>
          </rPr>
          <t>Parpieva.AE:</t>
        </r>
        <r>
          <rPr>
            <sz val="9"/>
            <color indexed="81"/>
            <rFont val="Tahoma"/>
            <family val="2"/>
            <charset val="204"/>
          </rPr>
          <t xml:space="preserve">
остатки прошлых лет тоже надо вставить, может это лишняя графа? Ее остатками заменить?</t>
        </r>
      </text>
    </comment>
  </commentList>
</comments>
</file>

<file path=xl/sharedStrings.xml><?xml version="1.0" encoding="utf-8"?>
<sst xmlns="http://schemas.openxmlformats.org/spreadsheetml/2006/main" count="631" uniqueCount="212">
  <si>
    <t>КОДЫ</t>
  </si>
  <si>
    <t>УТВЕРЖДАЮ</t>
  </si>
  <si>
    <t>функции и полномочия учредителя</t>
  </si>
  <si>
    <t xml:space="preserve">Наименование органа, осуществляющего </t>
  </si>
  <si>
    <t>(расшифровка подписи)</t>
  </si>
  <si>
    <t>(подпись)</t>
  </si>
  <si>
    <t>ПЛАН</t>
  </si>
  <si>
    <t>ФИНАНСОВО-ХОЗЯЙСТВЕННОЙ ДЕЯТЕЛЬНОСТИ</t>
  </si>
  <si>
    <t>Почтовый адрес учреждения</t>
  </si>
  <si>
    <t>Единица измерения: руб. (с точностью до второго десятичного знака)</t>
  </si>
  <si>
    <t>Раздел 2. Сведения о закрепленном за учреждением имуществе</t>
  </si>
  <si>
    <t>Наименование показателя</t>
  </si>
  <si>
    <t>Единица измерения</t>
  </si>
  <si>
    <t>Значение</t>
  </si>
  <si>
    <t>в том числе:</t>
  </si>
  <si>
    <t>руб.</t>
  </si>
  <si>
    <t>Раздел 3. Показатели финансового состояния учреждения (подразделения)</t>
  </si>
  <si>
    <t>из них:</t>
  </si>
  <si>
    <t>недвижимое имущество, всего</t>
  </si>
  <si>
    <t>остаточная стоимость</t>
  </si>
  <si>
    <t>особо ценное движимое имущество, всего</t>
  </si>
  <si>
    <t>просроченная кредиторская задолженность</t>
  </si>
  <si>
    <t>по ОКПО</t>
  </si>
  <si>
    <t>по ОКЕИ</t>
  </si>
  <si>
    <t>в том числе на:</t>
  </si>
  <si>
    <t>прочие выплаты</t>
  </si>
  <si>
    <t>начисления на выплаты по оплате труда</t>
  </si>
  <si>
    <t>услуги связи</t>
  </si>
  <si>
    <t>транспортные услуги</t>
  </si>
  <si>
    <t>(должность)</t>
  </si>
  <si>
    <t>Дата составления</t>
  </si>
  <si>
    <t>СОГЛАСОВАНО</t>
  </si>
  <si>
    <t>(руководитель учреждения или лицо, уполномоченное на утверждение Плана)</t>
  </si>
  <si>
    <t>Наименование услуг (работ)</t>
  </si>
  <si>
    <t>Категории физических и (или) юридических лиц, являющихся потребителями услуг (работ)</t>
  </si>
  <si>
    <t>стоимость недвижимого имущества, закрепленного за учреждением на праве оперативного управления</t>
  </si>
  <si>
    <t>стоимость особо ценного движимого имущества</t>
  </si>
  <si>
    <t>КОСГУ</t>
  </si>
  <si>
    <t>работы, услуги по содержанию имущества</t>
  </si>
  <si>
    <t>увеличение стоимости основных средств</t>
  </si>
  <si>
    <t>увеличение стоимости материальных запасов</t>
  </si>
  <si>
    <r>
      <t>СПРАВОЧНО:</t>
    </r>
    <r>
      <rPr>
        <sz val="10"/>
        <rFont val="Times New Roman"/>
        <family val="1"/>
        <charset val="204"/>
      </rPr>
      <t xml:space="preserve">
Объем публичных обязательств, всего</t>
    </r>
  </si>
  <si>
    <t>всего</t>
  </si>
  <si>
    <t>Х</t>
  </si>
  <si>
    <t>денежные средства учреждения, всего</t>
  </si>
  <si>
    <t>денежные средства учреждения, размещенные на депозиты в кредитной организации</t>
  </si>
  <si>
    <t>……..</t>
  </si>
  <si>
    <t>иные финансовые инструменты</t>
  </si>
  <si>
    <t>долговые обязательства</t>
  </si>
  <si>
    <t>Код строки</t>
  </si>
  <si>
    <t>КВР</t>
  </si>
  <si>
    <t>Код по бюджетной классификации</t>
  </si>
  <si>
    <t>Объем финансового обеспечения, руб. (с точностью до двух знаков после запятой, с разделением на разряды - 0 000,00)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</si>
  <si>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</si>
  <si>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</si>
  <si>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</si>
  <si>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</si>
  <si>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 xml:space="preserve">поступления от оказания услуг (выполнения работ) на платной основе </t>
  </si>
  <si>
    <t>поступления от иной приносящей доход деятельности</t>
  </si>
  <si>
    <t>Финансовые активы, всего</t>
  </si>
  <si>
    <t>Обязательства, всего</t>
  </si>
  <si>
    <t>Сумма, руб.</t>
  </si>
  <si>
    <t>денежные средства учреждения на счетах</t>
  </si>
  <si>
    <t>Общая балансовая стоимость движимого имущества, всего</t>
  </si>
  <si>
    <t>Поступления от доходов, всего:</t>
  </si>
  <si>
    <t>доходы от оказания услуг, работ</t>
  </si>
  <si>
    <t>иные субсидии, предоставленные из бюджета</t>
  </si>
  <si>
    <t>прочие доходы</t>
  </si>
  <si>
    <t>выплаты персоналу, всего:</t>
  </si>
  <si>
    <r>
      <t>Выплаты по расходам</t>
    </r>
    <r>
      <rPr>
        <sz val="10"/>
        <rFont val="Times New Roman"/>
        <family val="1"/>
        <charset val="204"/>
      </rPr>
      <t>,  всего</t>
    </r>
  </si>
  <si>
    <t>уплату налогов, сборов и иных платежей, всего</t>
  </si>
  <si>
    <t>уплата налога на имущество организаций и земельного налога</t>
  </si>
  <si>
    <t>уплата прочих налогов, сборов</t>
  </si>
  <si>
    <t>прочие расходы (кроме расходов на закупку товаров, работ, услуг)</t>
  </si>
  <si>
    <t>расходы на закупку товаров, работ, услуг, всего:</t>
  </si>
  <si>
    <t>Поступление финансовых активов, всего:</t>
  </si>
  <si>
    <t>увеличение остатков средств</t>
  </si>
  <si>
    <t>прочие поступления</t>
  </si>
  <si>
    <t>Выбытие финансовых активов, всего:</t>
  </si>
  <si>
    <t>уменьшение остатков средств</t>
  </si>
  <si>
    <t>прочие выбытия</t>
  </si>
  <si>
    <t>Остаток средств на начало года</t>
  </si>
  <si>
    <t>Остаток средств на конец года</t>
  </si>
  <si>
    <t>в том числе по видам:</t>
  </si>
  <si>
    <t>Объем средств, поступивших во временное распоряжение, всего:</t>
  </si>
  <si>
    <t>на ___________________ 20__ г.</t>
  </si>
  <si>
    <t>Год начала закупки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</si>
  <si>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</si>
  <si>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</si>
  <si>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Выплаты по расходам на закупку товаров, работ, услуг всего:</t>
  </si>
  <si>
    <t>на оплату контрактов заключенных до начала очередного финансового года:</t>
  </si>
  <si>
    <t>на закупку товаров работ, услуг по году начала закупки:</t>
  </si>
  <si>
    <t xml:space="preserve">Сумма выплат по расходам на закупку товаров, работ и услуг, руб. </t>
  </si>
  <si>
    <t>010</t>
  </si>
  <si>
    <t>020</t>
  </si>
  <si>
    <t>030</t>
  </si>
  <si>
    <t>Общая балансовая стоимость недвижимого имущества, всего</t>
  </si>
  <si>
    <t>Нефинансовые активы, всего</t>
  </si>
  <si>
    <t>0001</t>
  </si>
  <si>
    <t>X</t>
  </si>
  <si>
    <t>ИНН/КПП</t>
  </si>
  <si>
    <t xml:space="preserve">Код по реестру участников бюджетного процесса, а так же </t>
  </si>
  <si>
    <t>юридических лиц, не являющихся учатсниками бюджетного</t>
  </si>
  <si>
    <t>процесса</t>
  </si>
  <si>
    <t>дебиторская задолженность по доходам</t>
  </si>
  <si>
    <t>дебиторская задолженность по расходам</t>
  </si>
  <si>
    <t>кредиторская задолженность:</t>
  </si>
  <si>
    <t>всего на закупки</t>
  </si>
  <si>
    <t>иные выплаты персоналу, за исключение фонда оплаты труда</t>
  </si>
  <si>
    <t>прочие работы, услуги</t>
  </si>
  <si>
    <t>пособия по социальной помощи населению</t>
  </si>
  <si>
    <t>прочие расходы</t>
  </si>
  <si>
    <t>СубКОСГУ</t>
  </si>
  <si>
    <t>031</t>
  </si>
  <si>
    <t>уплата иных платежей</t>
  </si>
  <si>
    <t>045</t>
  </si>
  <si>
    <t>коммунальные услуги</t>
  </si>
  <si>
    <t>оплата потребления электрической энергии</t>
  </si>
  <si>
    <t>оплата водоснабжения помещений</t>
  </si>
  <si>
    <t>021</t>
  </si>
  <si>
    <t>022</t>
  </si>
  <si>
    <t>023</t>
  </si>
  <si>
    <t>на 20__ г. 1-ый год планового периода</t>
  </si>
  <si>
    <t>на 20__ г. 2-ой год планового периода</t>
  </si>
  <si>
    <t>на 20__ г. очередной финансовый год</t>
  </si>
  <si>
    <t>Платная услуга (да/нет)</t>
  </si>
  <si>
    <t>…</t>
  </si>
  <si>
    <t>оплата труда и начисления на выплаты по оплате труда, всего</t>
  </si>
  <si>
    <t>заработная плата</t>
  </si>
  <si>
    <t>всего по КВР 119</t>
  </si>
  <si>
    <t>всего по КВР 112</t>
  </si>
  <si>
    <t>всего по КВР 244</t>
  </si>
  <si>
    <t>исполнение судебных актов</t>
  </si>
  <si>
    <t>оплата отопления и технологических нужд</t>
  </si>
  <si>
    <t>бюджентных и автономных учреждений, подведомственных</t>
  </si>
  <si>
    <t>Ответственный исполнитель</t>
  </si>
  <si>
    <t>из графы 5</t>
  </si>
  <si>
    <t>Руководитель</t>
  </si>
  <si>
    <t>Отделу культуры г. Волгодонска</t>
  </si>
  <si>
    <t>Приложение 1 к Порядку составления и утверждения плана</t>
  </si>
  <si>
    <t>финансово-хозяйственной деятельности муниципальных</t>
  </si>
  <si>
    <t>Наименование муниципального учреждения</t>
  </si>
  <si>
    <t xml:space="preserve">Раздел 1. Сведения о целях и видах деятельности учреждения </t>
  </si>
  <si>
    <t>Цели деятельности учреждения  в соответствии с уставом учреждения :</t>
  </si>
  <si>
    <t>Основные виды деятельности учреждения  в соответствии с уставом :</t>
  </si>
  <si>
    <t>Иные виды деятельности учреждения в соответствии с уставом:</t>
  </si>
  <si>
    <t>1.1. Перечень услуг (работ), относящихся в соответствии с уставом  к основным видам деятельности  учреждения, предоставление которых для физических и юридических лиц осуществляется в том числе за плату:</t>
  </si>
  <si>
    <t>Главный бухгалтер</t>
  </si>
  <si>
    <t>стоимость недвижимого имущества, приобретенного учреждением за счет выделенных бюджетных средств</t>
  </si>
  <si>
    <t>стоимость недвижимого имущества, приобретенного учреждением  за счет доходов, полученных от приносящей доход деятельности</t>
  </si>
  <si>
    <t xml:space="preserve">Раздел 4. Показатели по поступлениям и выплатам учреждения </t>
  </si>
  <si>
    <t xml:space="preserve">субсидия на финансовое обеспечение выполнения муниципального задания из местного бюджета
</t>
  </si>
  <si>
    <t xml:space="preserve">остаток субсидии на финансовое обеспечение выполнения муниципального задания прошлого года
</t>
  </si>
  <si>
    <t>прочая закупка товаров, работ и услуг для обеспечения муниципальных нужд</t>
  </si>
  <si>
    <t>Объем бюджетных инвестиций (в части переданных полномочий муниципального заказчика в соответствии с Бюджетным кодексом Российской Федерации), всего:</t>
  </si>
  <si>
    <r>
      <rPr>
        <b/>
        <sz val="10"/>
        <rFont val="Times New Roman"/>
        <family val="1"/>
        <charset val="204"/>
      </rPr>
      <t xml:space="preserve">Раздел 5. Показатели выплат по расходам
на закупку товаров, работ, услуг учреждения </t>
    </r>
    <r>
      <rPr>
        <sz val="10"/>
        <rFont val="Times New Roman"/>
        <family val="1"/>
        <charset val="204"/>
      </rPr>
      <t xml:space="preserve">
</t>
    </r>
  </si>
  <si>
    <t xml:space="preserve">Место нахождения учреждения </t>
  </si>
  <si>
    <t>на ________________________________ 20__ г.
(очередной финансовый год)</t>
  </si>
  <si>
    <t>Предметом деятельности и целями создания МУК "ДТ и Р "Радуга является оказание муниципальных услуг в целях обеспечения реализации полномочий органов местного самоуправления</t>
  </si>
  <si>
    <t>4.Предоставление услуг по организации и проведению различных информационно-просветительских мероприятий-литературно-музыкальных гостиных, круглых столов, семинаров и других мероприятий.</t>
  </si>
  <si>
    <t>1.Предоставление услуг по организации деятельности кружков, творческих коллективов, студий любительского, художественного, декоративно - прикладного, изобразительного и технического творчества.</t>
  </si>
  <si>
    <t>2.Предоставление услуг по организации работы любительских объединений, групп, клубов по интересам.</t>
  </si>
  <si>
    <t>3.Предоставление услуг по организации и проведению различных по форме и тематике культурно-массовых мероприятий - вечеров, праздников, игровых программ, шоу-программ, фестивалей, концертов, конкурсов, смотров, викторин, выставок, ярморок, карнавалов, народных гуляний, театрализованных представлений, спектаклей, игровых развлекательных программ и т.д.</t>
  </si>
  <si>
    <t>5.Предоставление услуг по выездному обслуживанию отдельных граждан (граждан с ограниченными возможностями, пожилых, жителей отдаленных населенных пунктов и др.).</t>
  </si>
  <si>
    <t>6.Предоставление услуг по организации отдыха детей в летнее время.</t>
  </si>
  <si>
    <t>7.Предоставление услуг по формированию и распространению информации банка данных о клубных формированиях и деятельности культурно-досуговых учреждений.</t>
  </si>
  <si>
    <t>8.Организация участия творческих коллективов, клубных формирований в областных, региональных, всероссийских, международных фестивалях, конкурсах, выставсках и других мероприятиях, гастрольной и  концертной деятельности коллективов.</t>
  </si>
  <si>
    <t>1.Оказание консультативной, методической организационно-творческой помощи в подготовке и проведении культурно-досуговых мероприятий на платной основе.</t>
  </si>
  <si>
    <t>2.Предоставление услуг по изготовлению сценических костюмов, обуви, реквизита,бутафории, декораций для спектаклей, театрализованных представлений и других массовых мероприятий.</t>
  </si>
  <si>
    <t>3.Предоставление услуг по по разработке сценариев, постановочной работе по заявкам организаций, предприятий и отдельных граждан.</t>
  </si>
  <si>
    <t>4.Предоставление услуг по осуществлению режиссуры массовых театрально-зрелищных мероприятий.</t>
  </si>
  <si>
    <t>5.Оказание услуг по предоставлению сценических площадок для совместного осуществления с другими учреждениями проектов, программ, выездных мероприятий.</t>
  </si>
  <si>
    <t>6.Предоставление услуг по художественному оформлению культурно-досуговых мероприятий.</t>
  </si>
  <si>
    <t>7.Предоставление услуг по производству изобразительной, печатной, сувенирной и другой тиражированной продукции.</t>
  </si>
  <si>
    <t>8.Предоставление компьютерных и интернет-услуг.</t>
  </si>
  <si>
    <t>9.Предоставление услуг по прокату сценических костюмов, обуви, реквизита.</t>
  </si>
  <si>
    <t>10.Предоставление услуг по продаже (розничной торговле) сувениров, изделий народных художественных промыслов.</t>
  </si>
  <si>
    <t>11.Предоставление услуг студии звукозаписи.</t>
  </si>
  <si>
    <t>12.Предоставление услуг по формированию и предоставлению в пользование банков данных, фонотек, видеотек, фотоматериалов и т.д.</t>
  </si>
  <si>
    <t>13.Предоставление услуг в области рекламы.</t>
  </si>
  <si>
    <t>14.Предоставление услуг по изготовлению копий на бумажных и электронных носителях.</t>
  </si>
  <si>
    <t>15.Организация и проведение ярморок, лотерей, выставок-продаж.</t>
  </si>
  <si>
    <t>16.Демонстрация мультфильмов и видеофильмов.</t>
  </si>
  <si>
    <t>1.Предоставление услуг по организации различных по форме и тематике мероприятий, в том числе услуги ведущего</t>
  </si>
  <si>
    <t>2.Предоставление услуг по организации отдыха детей в каникулярное время.</t>
  </si>
  <si>
    <t>3.Предоставление художественных коллективов и отдельных исполнителей для праздников и торжеств.</t>
  </si>
  <si>
    <t>4.Предоставление услуг по разработке сценариев, постановочной работе по заявкам организаций, предприятий и отдельных граждан.</t>
  </si>
  <si>
    <t>5.Предоставление услуг по изготовлению копий на бумажных электронных носителях.</t>
  </si>
  <si>
    <t>6.Предоставление услуг по организации деятельности кружков, творческих коллективов, студий любительского , художественного, декоративно-прикладного , изобразительного и технического творчества.</t>
  </si>
  <si>
    <t>да</t>
  </si>
  <si>
    <t>Н.Г.Бондаренко</t>
  </si>
  <si>
    <t>Начальник Отдела культуры г.Волгодонска</t>
  </si>
  <si>
    <t>Директор МУК "ДТ и Р "Радуга"</t>
  </si>
  <si>
    <t>А.Н.Жукова</t>
  </si>
  <si>
    <t>Муниципальное учреждение культуры "Дом творчества и ремесел "Радуга"</t>
  </si>
  <si>
    <t>347360, Ростовская область, г.Волгодонск, ул.Ленина, 28</t>
  </si>
  <si>
    <t>6163039511/614301001</t>
  </si>
  <si>
    <t xml:space="preserve"> Ростовская область, г.Волгодонск, ул.Ленина, 28</t>
  </si>
  <si>
    <t>физические и юридические лица</t>
  </si>
  <si>
    <t>М.Е.Степанова</t>
  </si>
  <si>
    <t>главный бухгалтер</t>
  </si>
  <si>
    <t>на ________________________________ 20__ г.
(1 год планового периода)</t>
  </si>
  <si>
    <t>на ________________________________ 20__ г.
(2 год планового периода)</t>
  </si>
  <si>
    <t>Директор</t>
  </si>
  <si>
    <t>Отдел культуры г.Волгодонска</t>
  </si>
  <si>
    <t>на 2018_ г. очередной финансовый год</t>
  </si>
  <si>
    <t>на 2019 г. 2-ой год планового периода</t>
  </si>
  <si>
    <t>на 2018 г. 1-ый год планового периода</t>
  </si>
  <si>
    <t>на 2017 г. очередной финансовый год</t>
  </si>
  <si>
    <t xml:space="preserve">                                                на 2017 год /на 20____ и плановый период  2018 - 2019 годов</t>
  </si>
  <si>
    <t>" __"декабря_2016г.</t>
  </si>
  <si>
    <t>" __ " декабря  2016 г.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</si>
</sst>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20">
    <font>
      <sz val="11"/>
      <name val="Times New Roman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u/>
      <sz val="11"/>
      <color theme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76">
    <xf numFmtId="0" fontId="0" fillId="0" borderId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12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9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4" fillId="0" borderId="0" xfId="0" applyFont="1" applyBorder="1"/>
    <xf numFmtId="0" fontId="9" fillId="0" borderId="0" xfId="0" applyFont="1"/>
    <xf numFmtId="0" fontId="7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vertical="center" wrapText="1"/>
    </xf>
    <xf numFmtId="0" fontId="12" fillId="0" borderId="0" xfId="5"/>
    <xf numFmtId="0" fontId="10" fillId="0" borderId="0" xfId="4" applyFont="1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Fill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4" fillId="0" borderId="0" xfId="0" applyFont="1" applyFill="1" applyBorder="1"/>
    <xf numFmtId="0" fontId="4" fillId="0" borderId="1" xfId="0" applyFont="1" applyFill="1" applyBorder="1"/>
    <xf numFmtId="0" fontId="2" fillId="0" borderId="0" xfId="0" applyFont="1" applyFill="1"/>
    <xf numFmtId="0" fontId="5" fillId="0" borderId="0" xfId="0" applyFont="1" applyFill="1" applyAlignment="1"/>
    <xf numFmtId="0" fontId="2" fillId="0" borderId="0" xfId="0" applyFont="1" applyFill="1" applyBorder="1" applyAlignment="1">
      <alignment horizontal="right"/>
    </xf>
    <xf numFmtId="0" fontId="7" fillId="0" borderId="0" xfId="0" applyFont="1" applyFill="1"/>
    <xf numFmtId="0" fontId="8" fillId="0" borderId="0" xfId="0" applyFont="1" applyFill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/>
    <xf numFmtId="0" fontId="4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7" fillId="0" borderId="4" xfId="0" applyFont="1" applyFill="1" applyBorder="1" applyAlignment="1">
      <alignment horizontal="center" vertical="center" wrapText="1" readingOrder="1"/>
    </xf>
    <xf numFmtId="0" fontId="7" fillId="0" borderId="4" xfId="0" applyFont="1" applyFill="1" applyBorder="1" applyAlignment="1">
      <alignment horizontal="left" vertical="center" wrapText="1" indent="1"/>
    </xf>
    <xf numFmtId="0" fontId="7" fillId="0" borderId="4" xfId="4" applyFont="1" applyFill="1" applyBorder="1" applyAlignment="1">
      <alignment horizontal="left" wrapText="1" indent="2"/>
    </xf>
    <xf numFmtId="0" fontId="7" fillId="0" borderId="4" xfId="4" applyFont="1" applyFill="1" applyBorder="1" applyAlignment="1">
      <alignment horizontal="left" wrapText="1" indent="4"/>
    </xf>
    <xf numFmtId="0" fontId="7" fillId="0" borderId="0" xfId="0" applyFont="1" applyFill="1" applyBorder="1" applyAlignment="1">
      <alignment wrapText="1"/>
    </xf>
    <xf numFmtId="0" fontId="7" fillId="0" borderId="6" xfId="0" applyFont="1" applyFill="1" applyBorder="1" applyAlignment="1">
      <alignment horizontal="left" vertical="center" wrapText="1" indent="4"/>
    </xf>
    <xf numFmtId="49" fontId="7" fillId="0" borderId="4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vertical="center" wrapText="1"/>
    </xf>
    <xf numFmtId="49" fontId="7" fillId="0" borderId="4" xfId="4" applyNumberFormat="1" applyFont="1" applyFill="1" applyBorder="1" applyAlignment="1">
      <alignment vertical="center" wrapText="1"/>
    </xf>
    <xf numFmtId="49" fontId="4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49" fontId="7" fillId="0" borderId="4" xfId="4" applyNumberFormat="1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0" fontId="7" fillId="2" borderId="4" xfId="4" applyFont="1" applyFill="1" applyBorder="1" applyAlignment="1">
      <alignment wrapText="1"/>
    </xf>
    <xf numFmtId="0" fontId="7" fillId="2" borderId="4" xfId="4" applyFont="1" applyFill="1" applyBorder="1" applyAlignment="1">
      <alignment horizontal="center" vertical="center" wrapText="1"/>
    </xf>
    <xf numFmtId="49" fontId="7" fillId="2" borderId="4" xfId="4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wrapText="1"/>
    </xf>
    <xf numFmtId="0" fontId="10" fillId="3" borderId="4" xfId="4" applyFont="1" applyFill="1" applyBorder="1" applyAlignment="1">
      <alignment horizontal="center" vertical="center" wrapText="1"/>
    </xf>
    <xf numFmtId="49" fontId="10" fillId="3" borderId="4" xfId="4" applyNumberFormat="1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left" wrapText="1"/>
    </xf>
    <xf numFmtId="0" fontId="7" fillId="3" borderId="4" xfId="4" applyFont="1" applyFill="1" applyBorder="1" applyAlignment="1">
      <alignment horizontal="center" vertical="center" wrapText="1"/>
    </xf>
    <xf numFmtId="0" fontId="1" fillId="0" borderId="0" xfId="0" applyFont="1" applyFill="1"/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left" vertical="center" wrapText="1" indent="2"/>
    </xf>
    <xf numFmtId="0" fontId="7" fillId="0" borderId="8" xfId="0" applyFont="1" applyFill="1" applyBorder="1" applyAlignment="1">
      <alignment horizontal="left" vertical="center" wrapText="1" indent="2"/>
    </xf>
    <xf numFmtId="0" fontId="10" fillId="0" borderId="6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/>
    </xf>
    <xf numFmtId="0" fontId="7" fillId="0" borderId="4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wrapText="1" indent="5"/>
    </xf>
    <xf numFmtId="49" fontId="7" fillId="4" borderId="0" xfId="0" applyNumberFormat="1" applyFont="1" applyFill="1" applyBorder="1" applyAlignment="1">
      <alignment horizontal="center" vertical="center" wrapText="1"/>
    </xf>
    <xf numFmtId="4" fontId="7" fillId="4" borderId="0" xfId="0" applyNumberFormat="1" applyFont="1" applyFill="1" applyBorder="1" applyAlignment="1">
      <alignment horizontal="center" wrapText="1"/>
    </xf>
    <xf numFmtId="4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wrapText="1"/>
    </xf>
    <xf numFmtId="0" fontId="10" fillId="4" borderId="0" xfId="0" applyFont="1" applyFill="1" applyBorder="1" applyAlignment="1">
      <alignment horizontal="center" vertical="center" wrapText="1"/>
    </xf>
    <xf numFmtId="49" fontId="10" fillId="4" borderId="0" xfId="0" applyNumberFormat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wrapText="1"/>
    </xf>
    <xf numFmtId="49" fontId="7" fillId="4" borderId="7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4" fillId="4" borderId="0" xfId="0" applyFont="1" applyFill="1"/>
    <xf numFmtId="0" fontId="4" fillId="4" borderId="0" xfId="0" applyFont="1" applyFill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wrapText="1"/>
    </xf>
    <xf numFmtId="4" fontId="7" fillId="0" borderId="0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10" fillId="5" borderId="4" xfId="0" applyFont="1" applyFill="1" applyBorder="1" applyAlignment="1">
      <alignment vertical="center" wrapText="1"/>
    </xf>
    <xf numFmtId="0" fontId="10" fillId="5" borderId="4" xfId="0" applyFont="1" applyFill="1" applyBorder="1" applyAlignment="1">
      <alignment horizontal="center" vertical="center" wrapText="1"/>
    </xf>
    <xf numFmtId="4" fontId="7" fillId="5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 indent="2"/>
    </xf>
    <xf numFmtId="0" fontId="5" fillId="0" borderId="0" xfId="0" applyFont="1" applyFill="1" applyBorder="1" applyAlignment="1">
      <alignment wrapText="1"/>
    </xf>
    <xf numFmtId="0" fontId="7" fillId="0" borderId="10" xfId="4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wrapText="1"/>
    </xf>
    <xf numFmtId="0" fontId="7" fillId="4" borderId="0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vertical="center" wrapText="1"/>
    </xf>
    <xf numFmtId="4" fontId="10" fillId="5" borderId="4" xfId="0" applyNumberFormat="1" applyFont="1" applyFill="1" applyBorder="1" applyAlignment="1">
      <alignment horizontal="center" vertical="center" wrapText="1"/>
    </xf>
    <xf numFmtId="4" fontId="10" fillId="3" borderId="4" xfId="4" applyNumberFormat="1" applyFont="1" applyFill="1" applyBorder="1" applyAlignment="1">
      <alignment horizontal="center" vertical="center" wrapText="1"/>
    </xf>
    <xf numFmtId="4" fontId="7" fillId="0" borderId="4" xfId="4" applyNumberFormat="1" applyFont="1" applyFill="1" applyBorder="1" applyAlignment="1">
      <alignment horizontal="center" vertical="center" wrapText="1"/>
    </xf>
    <xf numFmtId="4" fontId="10" fillId="0" borderId="4" xfId="4" applyNumberFormat="1" applyFont="1" applyFill="1" applyBorder="1" applyAlignment="1">
      <alignment horizontal="center" vertical="center" wrapText="1"/>
    </xf>
    <xf numFmtId="4" fontId="7" fillId="2" borderId="4" xfId="4" applyNumberFormat="1" applyFont="1" applyFill="1" applyBorder="1" applyAlignment="1">
      <alignment horizontal="center" vertical="center" wrapText="1"/>
    </xf>
    <xf numFmtId="4" fontId="7" fillId="3" borderId="4" xfId="4" applyNumberFormat="1" applyFont="1" applyFill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0" fontId="10" fillId="5" borderId="4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10" fillId="3" borderId="4" xfId="4" applyFont="1" applyFill="1" applyBorder="1" applyAlignment="1">
      <alignment vertical="top" wrapText="1"/>
    </xf>
    <xf numFmtId="0" fontId="7" fillId="0" borderId="4" xfId="4" applyFont="1" applyFill="1" applyBorder="1" applyAlignment="1">
      <alignment vertical="top" wrapText="1"/>
    </xf>
    <xf numFmtId="0" fontId="7" fillId="2" borderId="4" xfId="4" applyFont="1" applyFill="1" applyBorder="1" applyAlignment="1">
      <alignment vertical="top" wrapText="1"/>
    </xf>
    <xf numFmtId="0" fontId="7" fillId="0" borderId="4" xfId="4" applyFont="1" applyFill="1" applyBorder="1" applyAlignment="1">
      <alignment horizontal="left" vertical="top" wrapText="1"/>
    </xf>
    <xf numFmtId="0" fontId="7" fillId="2" borderId="4" xfId="4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7" fillId="0" borderId="4" xfId="0" applyFont="1" applyFill="1" applyBorder="1" applyAlignment="1">
      <alignment horizontal="left" vertical="center" wrapText="1" indent="2"/>
    </xf>
    <xf numFmtId="0" fontId="5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0" borderId="10" xfId="4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center" wrapText="1"/>
    </xf>
    <xf numFmtId="0" fontId="7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wrapText="1"/>
    </xf>
    <xf numFmtId="0" fontId="7" fillId="4" borderId="0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wrapText="1"/>
    </xf>
    <xf numFmtId="4" fontId="7" fillId="4" borderId="4" xfId="0" applyNumberFormat="1" applyFont="1" applyFill="1" applyBorder="1" applyAlignment="1">
      <alignment wrapText="1"/>
    </xf>
    <xf numFmtId="2" fontId="7" fillId="0" borderId="4" xfId="0" applyNumberFormat="1" applyFont="1" applyFill="1" applyBorder="1" applyAlignment="1">
      <alignment wrapText="1"/>
    </xf>
    <xf numFmtId="2" fontId="7" fillId="4" borderId="4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wrapText="1"/>
    </xf>
    <xf numFmtId="0" fontId="4" fillId="0" borderId="0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wrapText="1"/>
    </xf>
    <xf numFmtId="0" fontId="9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left" wrapText="1"/>
    </xf>
    <xf numFmtId="0" fontId="19" fillId="0" borderId="20" xfId="0" applyFont="1" applyFill="1" applyBorder="1" applyAlignment="1">
      <alignment horizontal="center"/>
    </xf>
    <xf numFmtId="0" fontId="19" fillId="0" borderId="21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left" wrapText="1"/>
    </xf>
    <xf numFmtId="0" fontId="0" fillId="0" borderId="21" xfId="0" applyFill="1" applyBorder="1"/>
    <xf numFmtId="0" fontId="2" fillId="0" borderId="22" xfId="0" applyFont="1" applyFill="1" applyBorder="1" applyAlignment="1">
      <alignment horizontal="center"/>
    </xf>
    <xf numFmtId="0" fontId="0" fillId="0" borderId="23" xfId="0" applyFill="1" applyBorder="1"/>
    <xf numFmtId="0" fontId="2" fillId="0" borderId="0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7" xfId="0" applyNumberFormat="1" applyFont="1" applyFill="1" applyBorder="1" applyAlignment="1">
      <alignment horizontal="left" vertical="justify" wrapText="1"/>
    </xf>
    <xf numFmtId="0" fontId="10" fillId="0" borderId="5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wrapText="1"/>
    </xf>
    <xf numFmtId="0" fontId="7" fillId="0" borderId="7" xfId="0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 indent="2"/>
    </xf>
    <xf numFmtId="0" fontId="7" fillId="0" borderId="7" xfId="0" applyFont="1" applyFill="1" applyBorder="1" applyAlignment="1">
      <alignment horizontal="left" vertical="center" wrapText="1" indent="2"/>
    </xf>
    <xf numFmtId="0" fontId="7" fillId="0" borderId="8" xfId="0" applyFont="1" applyFill="1" applyBorder="1" applyAlignment="1">
      <alignment horizontal="left" vertical="center" wrapText="1" indent="2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left" vertical="center" wrapText="1" indent="2"/>
    </xf>
    <xf numFmtId="0" fontId="7" fillId="0" borderId="4" xfId="0" applyFont="1" applyFill="1" applyBorder="1" applyAlignment="1">
      <alignment horizontal="left" vertical="center" wrapText="1" indent="4"/>
    </xf>
    <xf numFmtId="0" fontId="10" fillId="0" borderId="6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left" wrapText="1" indent="2"/>
    </xf>
    <xf numFmtId="0" fontId="7" fillId="4" borderId="7" xfId="0" applyFont="1" applyFill="1" applyBorder="1" applyAlignment="1">
      <alignment horizontal="left" wrapText="1" indent="2"/>
    </xf>
    <xf numFmtId="0" fontId="7" fillId="4" borderId="8" xfId="0" applyFont="1" applyFill="1" applyBorder="1" applyAlignment="1">
      <alignment horizontal="left" wrapText="1" indent="2"/>
    </xf>
    <xf numFmtId="0" fontId="7" fillId="4" borderId="6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2" fontId="7" fillId="4" borderId="6" xfId="0" applyNumberFormat="1" applyFont="1" applyFill="1" applyBorder="1" applyAlignment="1">
      <alignment horizontal="center" wrapText="1"/>
    </xf>
    <xf numFmtId="2" fontId="7" fillId="4" borderId="8" xfId="0" applyNumberFormat="1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left" wrapText="1"/>
    </xf>
    <xf numFmtId="0" fontId="7" fillId="4" borderId="7" xfId="0" applyFont="1" applyFill="1" applyBorder="1" applyAlignment="1">
      <alignment horizontal="left" wrapText="1"/>
    </xf>
    <xf numFmtId="0" fontId="7" fillId="4" borderId="8" xfId="0" applyFont="1" applyFill="1" applyBorder="1" applyAlignment="1">
      <alignment horizontal="left" wrapText="1"/>
    </xf>
    <xf numFmtId="0" fontId="7" fillId="4" borderId="6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7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wrapText="1"/>
    </xf>
    <xf numFmtId="0" fontId="7" fillId="4" borderId="11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12" xfId="0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center" wrapText="1"/>
    </xf>
    <xf numFmtId="0" fontId="7" fillId="4" borderId="0" xfId="0" applyFont="1" applyFill="1" applyBorder="1" applyAlignment="1">
      <alignment horizontal="center" wrapText="1"/>
    </xf>
    <xf numFmtId="0" fontId="7" fillId="4" borderId="14" xfId="0" applyFont="1" applyFill="1" applyBorder="1" applyAlignment="1">
      <alignment horizontal="center" wrapText="1"/>
    </xf>
    <xf numFmtId="0" fontId="7" fillId="4" borderId="15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16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wrapText="1"/>
    </xf>
    <xf numFmtId="0" fontId="7" fillId="4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 readingOrder="1"/>
    </xf>
    <xf numFmtId="0" fontId="7" fillId="0" borderId="7" xfId="0" applyFont="1" applyFill="1" applyBorder="1" applyAlignment="1">
      <alignment horizontal="center" vertical="center" wrapText="1" readingOrder="1"/>
    </xf>
    <xf numFmtId="0" fontId="7" fillId="0" borderId="8" xfId="0" applyFont="1" applyFill="1" applyBorder="1" applyAlignment="1">
      <alignment horizontal="center" vertical="center" wrapText="1" readingOrder="1"/>
    </xf>
    <xf numFmtId="0" fontId="7" fillId="0" borderId="9" xfId="4" applyFont="1" applyFill="1" applyBorder="1" applyAlignment="1">
      <alignment vertical="top" wrapText="1"/>
    </xf>
    <xf numFmtId="0" fontId="7" fillId="0" borderId="17" xfId="4" applyFont="1" applyFill="1" applyBorder="1" applyAlignment="1">
      <alignment vertical="top" wrapText="1"/>
    </xf>
    <xf numFmtId="0" fontId="7" fillId="0" borderId="10" xfId="4" applyFont="1" applyFill="1" applyBorder="1" applyAlignment="1">
      <alignment vertical="top" wrapText="1"/>
    </xf>
    <xf numFmtId="0" fontId="7" fillId="0" borderId="9" xfId="4" applyFont="1" applyFill="1" applyBorder="1" applyAlignment="1">
      <alignment horizontal="center" vertical="center" wrapText="1"/>
    </xf>
    <xf numFmtId="0" fontId="7" fillId="0" borderId="17" xfId="4" applyFont="1" applyFill="1" applyBorder="1" applyAlignment="1">
      <alignment horizontal="center" vertical="center" wrapText="1"/>
    </xf>
    <xf numFmtId="0" fontId="7" fillId="0" borderId="10" xfId="4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</cellXfs>
  <cellStyles count="76"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Денежный 2" xfId="1"/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46"/>
  <sheetViews>
    <sheetView showGridLines="0" tabSelected="1" view="pageBreakPreview" zoomScale="80" zoomScaleNormal="70" zoomScaleSheetLayoutView="80" zoomScalePageLayoutView="70" workbookViewId="0">
      <selection activeCell="K14" sqref="K14"/>
    </sheetView>
  </sheetViews>
  <sheetFormatPr defaultColWidth="8.85546875" defaultRowHeight="15"/>
  <cols>
    <col min="1" max="1" width="31.5703125" style="19" customWidth="1"/>
    <col min="2" max="2" width="17.85546875" style="19" customWidth="1"/>
    <col min="3" max="3" width="7" style="42" customWidth="1"/>
    <col min="4" max="4" width="5.85546875" style="42" customWidth="1"/>
    <col min="5" max="5" width="7" style="42" customWidth="1"/>
    <col min="6" max="6" width="7" style="55" customWidth="1"/>
    <col min="7" max="7" width="13.7109375" style="19" customWidth="1"/>
    <col min="8" max="8" width="12" style="19" customWidth="1"/>
    <col min="9" max="9" width="15.42578125" style="19" customWidth="1"/>
    <col min="10" max="10" width="11" style="19" customWidth="1"/>
    <col min="11" max="11" width="10.42578125" style="19" customWidth="1"/>
    <col min="12" max="12" width="15.140625" style="19" customWidth="1"/>
    <col min="13" max="13" width="14.42578125" style="19" customWidth="1"/>
    <col min="14" max="14" width="12.140625" style="19" customWidth="1"/>
    <col min="15" max="15" width="9" style="19" customWidth="1"/>
    <col min="16" max="16" width="10.42578125" style="1" customWidth="1"/>
    <col min="17" max="17" width="5.7109375" style="1" customWidth="1"/>
    <col min="18" max="16384" width="8.85546875" style="1"/>
  </cols>
  <sheetData>
    <row r="2" spans="1:19">
      <c r="K2" s="75" t="s">
        <v>139</v>
      </c>
    </row>
    <row r="3" spans="1:19">
      <c r="K3" s="75" t="s">
        <v>140</v>
      </c>
    </row>
    <row r="4" spans="1:19">
      <c r="K4" s="75" t="s">
        <v>134</v>
      </c>
    </row>
    <row r="5" spans="1:19">
      <c r="K5" s="75" t="s">
        <v>138</v>
      </c>
    </row>
    <row r="8" spans="1:19" ht="15.75">
      <c r="A8" s="17" t="s">
        <v>31</v>
      </c>
      <c r="B8" s="17"/>
      <c r="C8" s="31"/>
      <c r="D8" s="31"/>
      <c r="E8" s="31"/>
      <c r="F8" s="49"/>
      <c r="K8" s="17" t="s">
        <v>1</v>
      </c>
      <c r="L8" s="18"/>
      <c r="M8" s="18"/>
      <c r="N8" s="18"/>
      <c r="S8" s="2"/>
    </row>
    <row r="9" spans="1:19" ht="22.5" customHeight="1">
      <c r="A9" s="175" t="s">
        <v>191</v>
      </c>
      <c r="B9" s="175"/>
      <c r="C9" s="175"/>
      <c r="D9" s="175"/>
      <c r="E9" s="175"/>
      <c r="F9" s="50"/>
      <c r="H9" s="20"/>
      <c r="I9" s="20"/>
      <c r="J9" s="20"/>
      <c r="K9" s="182" t="s">
        <v>192</v>
      </c>
      <c r="L9" s="182"/>
      <c r="M9" s="182"/>
      <c r="N9" s="182"/>
      <c r="O9" s="182"/>
      <c r="S9" s="2"/>
    </row>
    <row r="10" spans="1:19" ht="13.5" customHeight="1">
      <c r="A10" s="176"/>
      <c r="B10" s="176"/>
      <c r="C10" s="176"/>
      <c r="D10" s="176"/>
      <c r="E10" s="176"/>
      <c r="F10" s="51"/>
      <c r="H10" s="21"/>
      <c r="J10" s="21"/>
      <c r="K10" s="177" t="s">
        <v>32</v>
      </c>
      <c r="L10" s="177"/>
      <c r="M10" s="177"/>
      <c r="N10" s="177"/>
      <c r="S10" s="2"/>
    </row>
    <row r="11" spans="1:19" s="3" customFormat="1" ht="18.75">
      <c r="A11" s="22"/>
      <c r="B11" s="21"/>
      <c r="C11" s="181" t="s">
        <v>190</v>
      </c>
      <c r="D11" s="181"/>
      <c r="E11" s="181"/>
      <c r="F11" s="181"/>
      <c r="G11" s="20"/>
      <c r="H11" s="20"/>
      <c r="I11" s="20"/>
      <c r="J11" s="20"/>
      <c r="K11" s="22"/>
      <c r="L11" s="21"/>
      <c r="M11" s="178" t="s">
        <v>193</v>
      </c>
      <c r="N11" s="178"/>
      <c r="O11" s="178"/>
      <c r="S11" s="4"/>
    </row>
    <row r="12" spans="1:19">
      <c r="A12" s="86" t="s">
        <v>5</v>
      </c>
      <c r="B12" s="86"/>
      <c r="C12" s="179" t="s">
        <v>4</v>
      </c>
      <c r="D12" s="179"/>
      <c r="E12" s="179"/>
      <c r="F12" s="179"/>
      <c r="H12" s="21"/>
      <c r="K12" s="86" t="s">
        <v>5</v>
      </c>
      <c r="M12" s="180" t="s">
        <v>4</v>
      </c>
      <c r="N12" s="180"/>
      <c r="S12" s="2"/>
    </row>
    <row r="13" spans="1:19" s="5" customFormat="1" ht="15.75">
      <c r="A13" s="17" t="s">
        <v>210</v>
      </c>
      <c r="B13" s="17"/>
      <c r="C13" s="43"/>
      <c r="D13" s="53"/>
      <c r="E13" s="53"/>
      <c r="F13" s="54"/>
      <c r="G13" s="17"/>
      <c r="H13" s="17"/>
      <c r="I13" s="17"/>
      <c r="J13" s="17"/>
      <c r="K13" s="183" t="s">
        <v>211</v>
      </c>
      <c r="L13" s="183"/>
      <c r="M13" s="183"/>
      <c r="N13" s="183"/>
      <c r="O13" s="183"/>
    </row>
    <row r="14" spans="1:19">
      <c r="H14" s="23"/>
      <c r="K14" s="18"/>
      <c r="L14" s="21"/>
      <c r="M14" s="18"/>
      <c r="N14" s="18"/>
      <c r="S14" s="2"/>
    </row>
    <row r="15" spans="1:19">
      <c r="H15" s="23"/>
      <c r="K15" s="18"/>
      <c r="L15" s="21"/>
      <c r="M15" s="18"/>
      <c r="N15" s="18"/>
      <c r="S15" s="2"/>
    </row>
    <row r="16" spans="1:19">
      <c r="H16" s="23"/>
      <c r="K16" s="18"/>
      <c r="L16" s="21"/>
      <c r="M16" s="18"/>
      <c r="N16" s="18"/>
      <c r="S16" s="2"/>
    </row>
    <row r="17" spans="1:19">
      <c r="H17" s="23"/>
      <c r="K17" s="18"/>
      <c r="L17" s="21"/>
      <c r="M17" s="18"/>
      <c r="N17" s="18"/>
      <c r="S17" s="2"/>
    </row>
    <row r="18" spans="1:19">
      <c r="H18" s="23"/>
      <c r="K18" s="18"/>
      <c r="L18" s="21"/>
      <c r="M18" s="18"/>
      <c r="N18" s="18"/>
      <c r="S18" s="2"/>
    </row>
    <row r="19" spans="1:19" ht="15.75" customHeight="1" thickBot="1">
      <c r="A19" s="184" t="s">
        <v>6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24"/>
      <c r="N19" s="24"/>
    </row>
    <row r="20" spans="1:19" ht="16.5" customHeight="1" thickBot="1">
      <c r="A20" s="184" t="s">
        <v>7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24"/>
      <c r="N20" s="185" t="s">
        <v>0</v>
      </c>
      <c r="O20" s="186"/>
    </row>
    <row r="21" spans="1:19" ht="15.75" customHeight="1">
      <c r="A21" s="187" t="s">
        <v>209</v>
      </c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24"/>
      <c r="N21" s="189"/>
      <c r="O21" s="190"/>
    </row>
    <row r="22" spans="1:19">
      <c r="C22" s="44"/>
      <c r="E22" s="56"/>
      <c r="F22" s="57"/>
      <c r="G22" s="20"/>
      <c r="H22" s="20"/>
      <c r="I22" s="20"/>
      <c r="J22" s="20"/>
      <c r="K22" s="18"/>
      <c r="M22" s="25" t="s">
        <v>30</v>
      </c>
      <c r="N22" s="191"/>
      <c r="O22" s="192"/>
    </row>
    <row r="23" spans="1:19" ht="15.75" customHeight="1">
      <c r="A23" s="26" t="s">
        <v>141</v>
      </c>
      <c r="B23" s="26"/>
      <c r="C23" s="31"/>
      <c r="D23" s="58"/>
      <c r="E23" s="193" t="s">
        <v>194</v>
      </c>
      <c r="F23" s="193"/>
      <c r="G23" s="193"/>
      <c r="H23" s="193"/>
      <c r="I23" s="193"/>
      <c r="J23" s="193"/>
      <c r="K23" s="193"/>
      <c r="L23" s="193"/>
      <c r="M23" s="28" t="s">
        <v>22</v>
      </c>
      <c r="N23" s="194">
        <v>46578661</v>
      </c>
      <c r="O23" s="195"/>
    </row>
    <row r="24" spans="1:19" ht="12.75" customHeight="1">
      <c r="A24" s="26" t="s">
        <v>156</v>
      </c>
      <c r="B24" s="26"/>
      <c r="C24" s="31"/>
      <c r="D24" s="59"/>
      <c r="E24" s="196" t="s">
        <v>197</v>
      </c>
      <c r="F24" s="196"/>
      <c r="G24" s="196"/>
      <c r="H24" s="196"/>
      <c r="I24" s="196"/>
      <c r="J24" s="196"/>
      <c r="K24" s="196"/>
      <c r="L24" s="196"/>
      <c r="N24" s="191"/>
      <c r="O24" s="197"/>
    </row>
    <row r="25" spans="1:19" ht="21" customHeight="1" thickBot="1">
      <c r="A25" s="26" t="s">
        <v>8</v>
      </c>
      <c r="B25" s="26"/>
      <c r="C25" s="31"/>
      <c r="D25" s="59"/>
      <c r="E25" s="196" t="s">
        <v>195</v>
      </c>
      <c r="F25" s="196"/>
      <c r="G25" s="196"/>
      <c r="H25" s="196"/>
      <c r="I25" s="196"/>
      <c r="J25" s="196"/>
      <c r="K25" s="196"/>
      <c r="L25" s="196"/>
      <c r="M25" s="29" t="s">
        <v>23</v>
      </c>
      <c r="N25" s="198"/>
      <c r="O25" s="199"/>
    </row>
    <row r="26" spans="1:19" ht="19.5" customHeight="1">
      <c r="A26" s="202" t="s">
        <v>100</v>
      </c>
      <c r="B26" s="202"/>
      <c r="C26" s="202"/>
      <c r="D26" s="202"/>
      <c r="E26" s="196" t="s">
        <v>196</v>
      </c>
      <c r="F26" s="196"/>
      <c r="G26" s="196"/>
      <c r="H26" s="196"/>
      <c r="I26" s="196"/>
      <c r="J26" s="196"/>
      <c r="K26" s="196"/>
      <c r="L26" s="196"/>
      <c r="M26" s="28"/>
      <c r="N26" s="200"/>
      <c r="O26" s="200"/>
    </row>
    <row r="27" spans="1:19" ht="15.75" customHeight="1">
      <c r="A27" s="202" t="s">
        <v>101</v>
      </c>
      <c r="B27" s="202"/>
      <c r="C27" s="202"/>
      <c r="D27" s="202"/>
      <c r="E27" s="201">
        <v>3583001720</v>
      </c>
      <c r="F27" s="201"/>
      <c r="G27" s="201"/>
      <c r="H27" s="201"/>
      <c r="I27" s="201"/>
      <c r="J27" s="201"/>
      <c r="K27" s="201"/>
      <c r="L27" s="201"/>
      <c r="M27" s="28"/>
      <c r="N27" s="84"/>
      <c r="O27" s="84"/>
    </row>
    <row r="28" spans="1:19" ht="13.5" customHeight="1">
      <c r="A28" s="202" t="s">
        <v>102</v>
      </c>
      <c r="B28" s="202"/>
      <c r="C28" s="202"/>
      <c r="D28" s="202"/>
      <c r="E28" s="166"/>
      <c r="F28" s="167"/>
      <c r="G28" s="168"/>
      <c r="H28" s="168"/>
      <c r="I28" s="168"/>
      <c r="J28" s="168"/>
      <c r="K28" s="168"/>
      <c r="L28" s="168"/>
      <c r="M28" s="28"/>
      <c r="N28" s="84"/>
      <c r="O28" s="84"/>
    </row>
    <row r="29" spans="1:19" ht="13.5" customHeight="1">
      <c r="A29" s="85" t="s">
        <v>103</v>
      </c>
      <c r="B29" s="85"/>
      <c r="C29" s="60"/>
      <c r="D29" s="60"/>
      <c r="E29" s="166"/>
      <c r="F29" s="167"/>
      <c r="G29" s="168"/>
      <c r="H29" s="168"/>
      <c r="I29" s="168"/>
      <c r="J29" s="168"/>
      <c r="K29" s="168"/>
      <c r="L29" s="168"/>
      <c r="M29" s="28"/>
      <c r="N29" s="84"/>
      <c r="O29" s="84"/>
    </row>
    <row r="30" spans="1:19" ht="18.75">
      <c r="A30" s="26" t="s">
        <v>3</v>
      </c>
      <c r="B30" s="26"/>
      <c r="C30" s="31"/>
      <c r="D30" s="58"/>
      <c r="E30" s="196" t="s">
        <v>204</v>
      </c>
      <c r="F30" s="196"/>
      <c r="G30" s="196"/>
      <c r="H30" s="196"/>
      <c r="I30" s="196"/>
      <c r="J30" s="196"/>
      <c r="K30" s="196"/>
      <c r="L30" s="196"/>
      <c r="M30" s="30"/>
      <c r="N30" s="200"/>
      <c r="O30" s="200"/>
    </row>
    <row r="31" spans="1:19" ht="18.75">
      <c r="A31" s="26" t="s">
        <v>2</v>
      </c>
      <c r="B31" s="26"/>
      <c r="C31" s="31"/>
      <c r="D31" s="58"/>
      <c r="E31" s="196" t="s">
        <v>15</v>
      </c>
      <c r="F31" s="196"/>
      <c r="G31" s="196"/>
      <c r="H31" s="196"/>
      <c r="I31" s="196"/>
      <c r="J31" s="196"/>
      <c r="K31" s="196"/>
      <c r="L31" s="196"/>
      <c r="M31" s="30"/>
      <c r="N31" s="200"/>
      <c r="O31" s="200"/>
    </row>
    <row r="32" spans="1:19">
      <c r="A32" s="26" t="s">
        <v>9</v>
      </c>
      <c r="B32" s="26"/>
      <c r="C32" s="31"/>
      <c r="D32" s="58"/>
      <c r="E32" s="58"/>
      <c r="F32" s="61"/>
      <c r="G32" s="27"/>
      <c r="H32" s="18"/>
      <c r="I32" s="18"/>
      <c r="J32" s="18"/>
      <c r="K32" s="18"/>
      <c r="L32" s="18"/>
      <c r="N32" s="200"/>
      <c r="O32" s="200"/>
    </row>
    <row r="33" spans="1:15">
      <c r="A33" s="26"/>
      <c r="B33" s="26"/>
      <c r="C33" s="31"/>
      <c r="D33" s="58"/>
      <c r="E33" s="58"/>
      <c r="F33" s="61"/>
      <c r="G33" s="27"/>
      <c r="H33" s="18"/>
      <c r="I33" s="18"/>
      <c r="J33" s="18"/>
      <c r="K33" s="18"/>
      <c r="L33" s="18"/>
      <c r="N33" s="84"/>
      <c r="O33" s="84"/>
    </row>
    <row r="34" spans="1:15">
      <c r="A34" s="26"/>
      <c r="B34" s="26"/>
      <c r="C34" s="31"/>
      <c r="D34" s="58"/>
      <c r="E34" s="58"/>
      <c r="F34" s="61"/>
      <c r="G34" s="27"/>
      <c r="H34" s="18"/>
      <c r="I34" s="18"/>
      <c r="J34" s="18"/>
      <c r="K34" s="18"/>
      <c r="L34" s="18"/>
      <c r="N34" s="84"/>
      <c r="O34" s="84"/>
    </row>
    <row r="35" spans="1:15">
      <c r="A35" s="26"/>
      <c r="B35" s="26"/>
      <c r="C35" s="31"/>
      <c r="D35" s="58"/>
      <c r="E35" s="58"/>
      <c r="F35" s="61"/>
      <c r="G35" s="27"/>
      <c r="H35" s="18"/>
      <c r="I35" s="18"/>
      <c r="J35" s="18"/>
      <c r="K35" s="18"/>
      <c r="L35" s="18"/>
      <c r="N35" s="84"/>
      <c r="O35" s="84"/>
    </row>
    <row r="36" spans="1:15">
      <c r="A36" s="26"/>
      <c r="B36" s="26"/>
      <c r="C36" s="31"/>
      <c r="D36" s="58"/>
      <c r="E36" s="58"/>
      <c r="F36" s="61"/>
      <c r="G36" s="27"/>
      <c r="H36" s="18"/>
      <c r="I36" s="18"/>
      <c r="J36" s="18"/>
      <c r="K36" s="18"/>
      <c r="L36" s="18"/>
      <c r="N36" s="84"/>
      <c r="O36" s="84"/>
    </row>
    <row r="37" spans="1:15">
      <c r="A37" s="26"/>
      <c r="B37" s="26"/>
      <c r="C37" s="31"/>
      <c r="D37" s="58"/>
      <c r="E37" s="58"/>
      <c r="F37" s="61"/>
      <c r="G37" s="27"/>
      <c r="H37" s="18"/>
      <c r="I37" s="18"/>
      <c r="J37" s="18"/>
      <c r="K37" s="18"/>
      <c r="L37" s="18"/>
      <c r="N37" s="84"/>
      <c r="O37" s="84"/>
    </row>
    <row r="38" spans="1:15">
      <c r="A38" s="26"/>
      <c r="B38" s="26"/>
      <c r="C38" s="31"/>
      <c r="D38" s="58"/>
      <c r="E38" s="58"/>
      <c r="F38" s="61"/>
      <c r="G38" s="27"/>
      <c r="H38" s="18"/>
      <c r="I38" s="18"/>
      <c r="J38" s="18"/>
      <c r="K38" s="18"/>
      <c r="L38" s="18"/>
      <c r="N38" s="84"/>
      <c r="O38" s="84"/>
    </row>
    <row r="39" spans="1:15">
      <c r="A39" s="26"/>
      <c r="B39" s="26"/>
      <c r="C39" s="31"/>
      <c r="D39" s="58"/>
      <c r="E39" s="58"/>
      <c r="F39" s="61"/>
      <c r="G39" s="27"/>
      <c r="H39" s="18"/>
      <c r="I39" s="18"/>
      <c r="J39" s="18"/>
      <c r="K39" s="18"/>
      <c r="L39" s="18"/>
      <c r="N39" s="84"/>
      <c r="O39" s="84"/>
    </row>
    <row r="40" spans="1:15">
      <c r="A40" s="26"/>
      <c r="B40" s="26"/>
      <c r="C40" s="31"/>
      <c r="D40" s="58"/>
      <c r="E40" s="58"/>
      <c r="F40" s="61"/>
      <c r="G40" s="27"/>
      <c r="H40" s="18"/>
      <c r="I40" s="18"/>
      <c r="J40" s="18"/>
      <c r="K40" s="18"/>
      <c r="L40" s="18"/>
      <c r="N40" s="84"/>
      <c r="O40" s="84"/>
    </row>
    <row r="41" spans="1:15">
      <c r="A41" s="26"/>
      <c r="B41" s="26"/>
      <c r="C41" s="31"/>
      <c r="D41" s="58"/>
      <c r="E41" s="58"/>
      <c r="F41" s="61"/>
      <c r="G41" s="27"/>
      <c r="H41" s="18"/>
      <c r="I41" s="18"/>
      <c r="J41" s="18"/>
      <c r="K41" s="18"/>
      <c r="L41" s="18"/>
      <c r="N41" s="84"/>
      <c r="O41" s="84"/>
    </row>
    <row r="42" spans="1:15">
      <c r="A42" s="26"/>
      <c r="B42" s="26"/>
      <c r="C42" s="31"/>
      <c r="D42" s="58"/>
      <c r="E42" s="58"/>
      <c r="F42" s="61"/>
      <c r="G42" s="27"/>
      <c r="H42" s="18"/>
      <c r="I42" s="18"/>
      <c r="J42" s="18"/>
      <c r="K42" s="18"/>
      <c r="L42" s="18"/>
      <c r="N42" s="84"/>
      <c r="O42" s="84"/>
    </row>
    <row r="43" spans="1:15">
      <c r="A43" s="26"/>
      <c r="B43" s="26"/>
      <c r="C43" s="31"/>
      <c r="D43" s="58"/>
      <c r="E43" s="58"/>
      <c r="F43" s="61"/>
      <c r="G43" s="27"/>
      <c r="H43" s="18"/>
      <c r="I43" s="18"/>
      <c r="J43" s="18"/>
      <c r="K43" s="18"/>
      <c r="L43" s="18"/>
      <c r="N43" s="84"/>
      <c r="O43" s="84"/>
    </row>
    <row r="44" spans="1:15">
      <c r="A44" s="26"/>
      <c r="B44" s="26"/>
      <c r="C44" s="31"/>
      <c r="D44" s="58"/>
      <c r="E44" s="58"/>
      <c r="F44" s="61"/>
      <c r="G44" s="27"/>
      <c r="H44" s="18"/>
      <c r="I44" s="18"/>
      <c r="J44" s="18"/>
      <c r="K44" s="18"/>
      <c r="L44" s="18"/>
      <c r="N44" s="84"/>
      <c r="O44" s="84"/>
    </row>
    <row r="45" spans="1:15">
      <c r="A45" s="26"/>
      <c r="B45" s="26"/>
      <c r="C45" s="31"/>
      <c r="D45" s="58"/>
      <c r="E45" s="58"/>
      <c r="F45" s="61"/>
      <c r="G45" s="27"/>
      <c r="H45" s="18"/>
      <c r="I45" s="18"/>
      <c r="J45" s="18"/>
      <c r="K45" s="18"/>
      <c r="L45" s="18"/>
      <c r="N45" s="84"/>
      <c r="O45" s="84"/>
    </row>
    <row r="46" spans="1:15">
      <c r="A46" s="26"/>
      <c r="B46" s="26"/>
      <c r="C46" s="31"/>
      <c r="D46" s="58"/>
      <c r="E46" s="58"/>
      <c r="F46" s="61"/>
      <c r="G46" s="27"/>
      <c r="H46" s="18"/>
      <c r="I46" s="18"/>
      <c r="J46" s="18"/>
      <c r="K46" s="18"/>
      <c r="L46" s="18"/>
      <c r="N46" s="84"/>
      <c r="O46" s="84"/>
    </row>
  </sheetData>
  <mergeCells count="32">
    <mergeCell ref="A26:D26"/>
    <mergeCell ref="E26:L26"/>
    <mergeCell ref="N26:O26"/>
    <mergeCell ref="A27:D27"/>
    <mergeCell ref="A28:D28"/>
    <mergeCell ref="E25:L25"/>
    <mergeCell ref="N25:O25"/>
    <mergeCell ref="E31:L31"/>
    <mergeCell ref="N31:O31"/>
    <mergeCell ref="N32:O32"/>
    <mergeCell ref="E30:L30"/>
    <mergeCell ref="N30:O30"/>
    <mergeCell ref="E27:L27"/>
    <mergeCell ref="N22:O22"/>
    <mergeCell ref="E23:L23"/>
    <mergeCell ref="N23:O23"/>
    <mergeCell ref="E24:L24"/>
    <mergeCell ref="N24:O24"/>
    <mergeCell ref="K13:O13"/>
    <mergeCell ref="A19:L19"/>
    <mergeCell ref="A20:L20"/>
    <mergeCell ref="N20:O20"/>
    <mergeCell ref="A21:L21"/>
    <mergeCell ref="N21:O21"/>
    <mergeCell ref="A9:E9"/>
    <mergeCell ref="A10:E10"/>
    <mergeCell ref="K10:N10"/>
    <mergeCell ref="M11:O11"/>
    <mergeCell ref="C12:F12"/>
    <mergeCell ref="M12:N12"/>
    <mergeCell ref="C11:F11"/>
    <mergeCell ref="K9:O9"/>
  </mergeCells>
  <pageMargins left="0.53" right="0.15748031496062992" top="0.51181102362204722" bottom="0.39370078740157483" header="0" footer="0"/>
  <pageSetup paperSize="9" scale="75" fitToHeight="51" orientation="landscape" verticalDpi="300" r:id="rId1"/>
  <headerFooter differentFirst="1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2:Q47"/>
  <sheetViews>
    <sheetView showGridLines="0" view="pageBreakPreview" topLeftCell="A31" zoomScale="80" zoomScaleNormal="70" zoomScaleSheetLayoutView="80" zoomScalePageLayoutView="70" workbookViewId="0">
      <selection activeCell="O42" sqref="O42"/>
    </sheetView>
  </sheetViews>
  <sheetFormatPr defaultColWidth="8.85546875" defaultRowHeight="15"/>
  <cols>
    <col min="1" max="1" width="31.5703125" style="19" customWidth="1"/>
    <col min="2" max="2" width="17.85546875" style="19" customWidth="1"/>
    <col min="3" max="3" width="7" style="42" customWidth="1"/>
    <col min="4" max="4" width="5.85546875" style="42" customWidth="1"/>
    <col min="5" max="5" width="7" style="42" customWidth="1"/>
    <col min="6" max="6" width="7" style="55" customWidth="1"/>
    <col min="7" max="7" width="13.7109375" style="19" customWidth="1"/>
    <col min="8" max="8" width="14.7109375" style="19" customWidth="1"/>
    <col min="9" max="9" width="15.42578125" style="19" customWidth="1"/>
    <col min="10" max="10" width="11" style="19" customWidth="1"/>
    <col min="11" max="11" width="10.42578125" style="19" customWidth="1"/>
    <col min="12" max="12" width="15.140625" style="19" customWidth="1"/>
    <col min="13" max="13" width="14.42578125" style="19" customWidth="1"/>
    <col min="14" max="14" width="12.140625" style="19" customWidth="1"/>
    <col min="15" max="15" width="9" style="19" customWidth="1"/>
    <col min="16" max="16" width="10.42578125" style="1" customWidth="1"/>
    <col min="17" max="17" width="5.7109375" style="1" customWidth="1"/>
    <col min="18" max="16384" width="8.85546875" style="1"/>
  </cols>
  <sheetData>
    <row r="2" spans="1:15" ht="15" customHeight="1">
      <c r="A2" s="207" t="s">
        <v>142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1:15" s="7" customFormat="1" ht="21" customHeight="1">
      <c r="A3" s="203" t="s">
        <v>143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</row>
    <row r="4" spans="1:15" s="7" customFormat="1" ht="21" customHeight="1">
      <c r="A4" s="215" t="s">
        <v>158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</row>
    <row r="5" spans="1:15" s="6" customFormat="1" ht="20.25" customHeight="1">
      <c r="A5" s="203" t="s">
        <v>144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</row>
    <row r="6" spans="1:15" s="6" customFormat="1" ht="32.25" customHeight="1">
      <c r="A6" s="216" t="s">
        <v>160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</row>
    <row r="7" spans="1:15" s="6" customFormat="1" ht="20.25" customHeight="1">
      <c r="A7" s="216" t="s">
        <v>161</v>
      </c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</row>
    <row r="8" spans="1:15" s="6" customFormat="1" ht="30" customHeight="1">
      <c r="A8" s="216" t="s">
        <v>162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</row>
    <row r="9" spans="1:15" s="6" customFormat="1" ht="20.25" customHeight="1">
      <c r="A9" s="216" t="s">
        <v>159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</row>
    <row r="10" spans="1:15" s="6" customFormat="1" ht="20.25" customHeight="1">
      <c r="A10" s="216" t="s">
        <v>163</v>
      </c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</row>
    <row r="11" spans="1:15" s="6" customFormat="1" ht="20.25" customHeight="1">
      <c r="A11" s="216" t="s">
        <v>164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</row>
    <row r="12" spans="1:15" s="6" customFormat="1" ht="20.25" customHeight="1">
      <c r="A12" s="216" t="s">
        <v>165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</row>
    <row r="13" spans="1:15" s="6" customFormat="1" ht="26.25" customHeight="1">
      <c r="A13" s="210" t="s">
        <v>166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</row>
    <row r="14" spans="1:15" s="7" customFormat="1" ht="18" customHeight="1">
      <c r="A14" s="203" t="s">
        <v>145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</row>
    <row r="15" spans="1:15" s="7" customFormat="1" ht="18" customHeight="1">
      <c r="A15" s="216" t="s">
        <v>167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</row>
    <row r="16" spans="1:15" s="7" customFormat="1" ht="18" customHeight="1">
      <c r="A16" s="216" t="s">
        <v>168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</row>
    <row r="17" spans="1:15" s="7" customFormat="1" ht="18" customHeight="1">
      <c r="A17" s="216" t="s">
        <v>169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</row>
    <row r="18" spans="1:15" s="7" customFormat="1" ht="18" customHeight="1">
      <c r="A18" s="216" t="s">
        <v>170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</row>
    <row r="19" spans="1:15" s="7" customFormat="1" ht="18" customHeight="1">
      <c r="A19" s="216" t="s">
        <v>171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</row>
    <row r="20" spans="1:15" s="7" customFormat="1" ht="18" customHeight="1">
      <c r="A20" s="216" t="s">
        <v>172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</row>
    <row r="21" spans="1:15" s="7" customFormat="1" ht="18" customHeight="1">
      <c r="A21" s="216" t="s">
        <v>173</v>
      </c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</row>
    <row r="22" spans="1:15" s="7" customFormat="1" ht="18" customHeight="1">
      <c r="A22" s="216" t="s">
        <v>174</v>
      </c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</row>
    <row r="23" spans="1:15" s="7" customFormat="1" ht="18" customHeight="1">
      <c r="A23" s="216" t="s">
        <v>175</v>
      </c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</row>
    <row r="24" spans="1:15" s="7" customFormat="1" ht="18" customHeight="1">
      <c r="A24" s="216" t="s">
        <v>176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</row>
    <row r="25" spans="1:15" s="7" customFormat="1" ht="18" customHeight="1">
      <c r="A25" s="216" t="s">
        <v>177</v>
      </c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</row>
    <row r="26" spans="1:15" s="7" customFormat="1" ht="18" customHeight="1">
      <c r="A26" s="216" t="s">
        <v>178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</row>
    <row r="27" spans="1:15" s="7" customFormat="1" ht="18" customHeight="1">
      <c r="A27" s="216" t="s">
        <v>179</v>
      </c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</row>
    <row r="28" spans="1:15" s="7" customFormat="1" ht="18" customHeight="1">
      <c r="A28" s="216" t="s">
        <v>180</v>
      </c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</row>
    <row r="29" spans="1:15" s="7" customFormat="1" ht="19.5" customHeight="1">
      <c r="A29" s="216" t="s">
        <v>181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</row>
    <row r="30" spans="1:15" s="7" customFormat="1" ht="18" customHeight="1">
      <c r="A30" s="216" t="s">
        <v>182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</row>
    <row r="31" spans="1:15" s="7" customFormat="1" ht="35.25" customHeight="1">
      <c r="A31" s="211" t="s">
        <v>146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</row>
    <row r="32" spans="1:15" s="11" customFormat="1" ht="27.75" customHeight="1">
      <c r="A32" s="208" t="s">
        <v>33</v>
      </c>
      <c r="B32" s="208"/>
      <c r="C32" s="208"/>
      <c r="D32" s="208"/>
      <c r="E32" s="208"/>
      <c r="F32" s="208"/>
      <c r="G32" s="208"/>
      <c r="H32" s="208"/>
      <c r="I32" s="32" t="s">
        <v>125</v>
      </c>
      <c r="J32" s="212" t="s">
        <v>34</v>
      </c>
      <c r="K32" s="213"/>
      <c r="L32" s="213"/>
      <c r="M32" s="213"/>
      <c r="N32" s="213"/>
      <c r="O32" s="214"/>
    </row>
    <row r="33" spans="1:17" s="11" customFormat="1" ht="13.5" customHeight="1">
      <c r="A33" s="209" t="s">
        <v>183</v>
      </c>
      <c r="B33" s="209"/>
      <c r="C33" s="209"/>
      <c r="D33" s="209"/>
      <c r="E33" s="209"/>
      <c r="F33" s="209"/>
      <c r="G33" s="209"/>
      <c r="H33" s="209"/>
      <c r="I33" s="90" t="s">
        <v>189</v>
      </c>
      <c r="J33" s="204" t="s">
        <v>198</v>
      </c>
      <c r="K33" s="205"/>
      <c r="L33" s="205"/>
      <c r="M33" s="205"/>
      <c r="N33" s="205"/>
      <c r="O33" s="206"/>
      <c r="P33" s="169"/>
      <c r="Q33" s="169"/>
    </row>
    <row r="34" spans="1:17" s="6" customFormat="1" ht="13.5" customHeight="1">
      <c r="A34" s="209" t="s">
        <v>184</v>
      </c>
      <c r="B34" s="209"/>
      <c r="C34" s="209"/>
      <c r="D34" s="209"/>
      <c r="E34" s="209"/>
      <c r="F34" s="209"/>
      <c r="G34" s="209"/>
      <c r="H34" s="209"/>
      <c r="I34" s="90" t="s">
        <v>189</v>
      </c>
      <c r="J34" s="204" t="s">
        <v>198</v>
      </c>
      <c r="K34" s="205"/>
      <c r="L34" s="205"/>
      <c r="M34" s="205"/>
      <c r="N34" s="205"/>
      <c r="O34" s="206"/>
      <c r="P34" s="169"/>
      <c r="Q34" s="169"/>
    </row>
    <row r="35" spans="1:17" s="6" customFormat="1" ht="13.5" customHeight="1">
      <c r="A35" s="209" t="s">
        <v>185</v>
      </c>
      <c r="B35" s="209"/>
      <c r="C35" s="209"/>
      <c r="D35" s="209"/>
      <c r="E35" s="209"/>
      <c r="F35" s="209"/>
      <c r="G35" s="209"/>
      <c r="H35" s="209"/>
      <c r="I35" s="90" t="s">
        <v>189</v>
      </c>
      <c r="J35" s="204" t="s">
        <v>198</v>
      </c>
      <c r="K35" s="205"/>
      <c r="L35" s="205"/>
      <c r="M35" s="205"/>
      <c r="N35" s="205"/>
      <c r="O35" s="206"/>
      <c r="P35" s="169"/>
      <c r="Q35" s="169"/>
    </row>
    <row r="36" spans="1:17" s="6" customFormat="1" ht="25.5" customHeight="1">
      <c r="A36" s="204" t="s">
        <v>186</v>
      </c>
      <c r="B36" s="205"/>
      <c r="C36" s="205"/>
      <c r="D36" s="205"/>
      <c r="E36" s="205"/>
      <c r="F36" s="205"/>
      <c r="G36" s="205"/>
      <c r="H36" s="206"/>
      <c r="I36" s="90" t="s">
        <v>189</v>
      </c>
      <c r="J36" s="204" t="s">
        <v>198</v>
      </c>
      <c r="K36" s="205"/>
      <c r="L36" s="205"/>
      <c r="M36" s="205"/>
      <c r="N36" s="205"/>
      <c r="O36" s="205"/>
      <c r="P36" s="205"/>
      <c r="Q36" s="206"/>
    </row>
    <row r="37" spans="1:17" s="6" customFormat="1" ht="13.5" customHeight="1">
      <c r="A37" s="204" t="s">
        <v>187</v>
      </c>
      <c r="B37" s="205"/>
      <c r="C37" s="205"/>
      <c r="D37" s="205"/>
      <c r="E37" s="205"/>
      <c r="F37" s="205"/>
      <c r="G37" s="205"/>
      <c r="H37" s="206"/>
      <c r="I37" s="90" t="s">
        <v>189</v>
      </c>
      <c r="J37" s="204" t="s">
        <v>198</v>
      </c>
      <c r="K37" s="205"/>
      <c r="L37" s="205"/>
      <c r="M37" s="205"/>
      <c r="N37" s="205"/>
      <c r="O37" s="205"/>
      <c r="P37" s="205"/>
      <c r="Q37" s="206"/>
    </row>
    <row r="38" spans="1:17" s="6" customFormat="1" ht="28.5" customHeight="1">
      <c r="A38" s="209" t="s">
        <v>188</v>
      </c>
      <c r="B38" s="209"/>
      <c r="C38" s="209"/>
      <c r="D38" s="209"/>
      <c r="E38" s="209"/>
      <c r="F38" s="209"/>
      <c r="G38" s="209"/>
      <c r="H38" s="209"/>
      <c r="I38" s="90" t="s">
        <v>189</v>
      </c>
      <c r="J38" s="204" t="s">
        <v>198</v>
      </c>
      <c r="K38" s="205"/>
      <c r="L38" s="205"/>
      <c r="M38" s="205"/>
      <c r="N38" s="205"/>
      <c r="O38" s="206"/>
      <c r="P38" s="169"/>
      <c r="Q38" s="169"/>
    </row>
    <row r="39" spans="1:17" s="6" customFormat="1" ht="13.5" customHeight="1">
      <c r="A39" s="91"/>
      <c r="B39" s="91"/>
      <c r="C39" s="91"/>
      <c r="D39" s="91"/>
      <c r="E39" s="91"/>
      <c r="F39" s="91"/>
      <c r="G39" s="91"/>
      <c r="H39" s="91"/>
      <c r="I39" s="38"/>
      <c r="J39" s="77"/>
      <c r="K39" s="77"/>
      <c r="L39" s="77"/>
      <c r="M39" s="77"/>
      <c r="N39" s="77"/>
      <c r="O39" s="77"/>
    </row>
    <row r="40" spans="1:17" s="6" customFormat="1" ht="13.5" customHeight="1">
      <c r="A40" s="91"/>
      <c r="B40" s="91"/>
      <c r="C40" s="91"/>
      <c r="D40" s="91"/>
      <c r="E40" s="91"/>
      <c r="F40" s="91"/>
      <c r="G40" s="91"/>
      <c r="H40" s="91"/>
      <c r="I40" s="38"/>
      <c r="J40" s="77"/>
      <c r="K40" s="77"/>
      <c r="L40" s="77"/>
      <c r="M40" s="77"/>
      <c r="N40" s="77"/>
      <c r="O40" s="77"/>
    </row>
    <row r="41" spans="1:17" s="6" customFormat="1" ht="13.5" customHeight="1">
      <c r="A41" s="217" t="s">
        <v>137</v>
      </c>
      <c r="B41" s="217"/>
      <c r="C41" s="91"/>
      <c r="D41" s="91"/>
      <c r="E41" s="91"/>
      <c r="F41" s="91"/>
      <c r="G41" s="91"/>
      <c r="H41" s="92"/>
      <c r="I41" s="92"/>
      <c r="J41" s="93"/>
      <c r="K41" s="111"/>
      <c r="L41" s="221" t="s">
        <v>193</v>
      </c>
      <c r="M41" s="221"/>
      <c r="N41" s="221"/>
      <c r="O41" s="112"/>
    </row>
    <row r="42" spans="1:17" s="6" customFormat="1" ht="13.5" customHeight="1">
      <c r="A42" s="91"/>
      <c r="B42" s="91"/>
      <c r="C42" s="91"/>
      <c r="D42" s="91"/>
      <c r="E42" s="91"/>
      <c r="F42" s="91"/>
      <c r="G42" s="91"/>
      <c r="H42" s="218" t="s">
        <v>5</v>
      </c>
      <c r="I42" s="218"/>
      <c r="J42" s="218"/>
      <c r="K42" s="95"/>
      <c r="L42" s="219" t="s">
        <v>4</v>
      </c>
      <c r="M42" s="219"/>
      <c r="N42" s="219"/>
      <c r="O42" s="112"/>
    </row>
    <row r="43" spans="1:17" s="6" customFormat="1" ht="13.5" customHeight="1">
      <c r="A43" s="217" t="s">
        <v>147</v>
      </c>
      <c r="B43" s="217"/>
      <c r="C43" s="91"/>
      <c r="D43" s="91"/>
      <c r="E43" s="91"/>
      <c r="F43" s="91"/>
      <c r="G43" s="91"/>
      <c r="H43" s="92"/>
      <c r="I43" s="93"/>
      <c r="J43" s="94"/>
      <c r="K43" s="111"/>
      <c r="L43" s="221" t="s">
        <v>199</v>
      </c>
      <c r="M43" s="221"/>
      <c r="N43" s="221"/>
      <c r="O43" s="112"/>
    </row>
    <row r="44" spans="1:17" s="6" customFormat="1" ht="13.5" customHeight="1">
      <c r="A44" s="91"/>
      <c r="B44" s="91"/>
      <c r="C44" s="91"/>
      <c r="D44" s="91"/>
      <c r="E44" s="91"/>
      <c r="F44" s="91"/>
      <c r="G44" s="91"/>
      <c r="H44" s="218" t="s">
        <v>5</v>
      </c>
      <c r="I44" s="218"/>
      <c r="J44" s="218"/>
      <c r="K44" s="19"/>
      <c r="L44" s="219" t="s">
        <v>4</v>
      </c>
      <c r="M44" s="220"/>
      <c r="N44" s="220"/>
      <c r="O44" s="112"/>
    </row>
    <row r="45" spans="1:17" s="6" customFormat="1" ht="13.5" customHeight="1">
      <c r="A45" s="217" t="s">
        <v>135</v>
      </c>
      <c r="B45" s="217"/>
      <c r="C45" s="223" t="s">
        <v>200</v>
      </c>
      <c r="D45" s="223"/>
      <c r="E45" s="223"/>
      <c r="F45" s="223"/>
      <c r="G45" s="91"/>
      <c r="H45" s="92"/>
      <c r="I45" s="93"/>
      <c r="J45" s="94"/>
      <c r="K45" s="111"/>
      <c r="L45" s="222" t="s">
        <v>199</v>
      </c>
      <c r="M45" s="222"/>
      <c r="N45" s="222"/>
      <c r="O45" s="112"/>
    </row>
    <row r="46" spans="1:17" s="6" customFormat="1" ht="13.5" customHeight="1">
      <c r="A46" s="91"/>
      <c r="B46" s="91"/>
      <c r="C46" s="218" t="s">
        <v>29</v>
      </c>
      <c r="D46" s="218"/>
      <c r="E46" s="218"/>
      <c r="F46" s="218"/>
      <c r="G46" s="91"/>
      <c r="H46" s="218" t="s">
        <v>5</v>
      </c>
      <c r="I46" s="218"/>
      <c r="J46" s="218"/>
      <c r="K46" s="19"/>
      <c r="L46" s="219" t="s">
        <v>4</v>
      </c>
      <c r="M46" s="220"/>
      <c r="N46" s="220"/>
      <c r="O46" s="112"/>
    </row>
    <row r="47" spans="1:17" s="6" customFormat="1" ht="13.5" customHeight="1">
      <c r="A47" s="91"/>
      <c r="B47" s="91"/>
      <c r="C47" s="91"/>
      <c r="D47" s="91"/>
      <c r="E47" s="91"/>
      <c r="F47" s="91"/>
      <c r="G47" s="91"/>
      <c r="H47" s="91"/>
      <c r="I47" s="38"/>
      <c r="J47" s="112"/>
      <c r="K47" s="112"/>
      <c r="L47" s="112"/>
      <c r="M47" s="112"/>
      <c r="N47" s="112"/>
      <c r="O47" s="112"/>
    </row>
  </sheetData>
  <mergeCells count="58">
    <mergeCell ref="A21:O21"/>
    <mergeCell ref="A22:O22"/>
    <mergeCell ref="A23:O23"/>
    <mergeCell ref="A29:O29"/>
    <mergeCell ref="A30:O30"/>
    <mergeCell ref="A24:O24"/>
    <mergeCell ref="A25:O25"/>
    <mergeCell ref="A26:O26"/>
    <mergeCell ref="A27:O27"/>
    <mergeCell ref="A28:O28"/>
    <mergeCell ref="A16:O16"/>
    <mergeCell ref="A17:O17"/>
    <mergeCell ref="A18:O18"/>
    <mergeCell ref="A19:O19"/>
    <mergeCell ref="A20:O20"/>
    <mergeCell ref="A9:O9"/>
    <mergeCell ref="A10:O10"/>
    <mergeCell ref="A11:O11"/>
    <mergeCell ref="A12:O12"/>
    <mergeCell ref="A15:O15"/>
    <mergeCell ref="A38:H38"/>
    <mergeCell ref="J38:O38"/>
    <mergeCell ref="A35:H35"/>
    <mergeCell ref="J35:O35"/>
    <mergeCell ref="A41:B41"/>
    <mergeCell ref="J36:Q36"/>
    <mergeCell ref="J37:Q37"/>
    <mergeCell ref="L41:N41"/>
    <mergeCell ref="A36:H36"/>
    <mergeCell ref="A37:H37"/>
    <mergeCell ref="A43:B43"/>
    <mergeCell ref="A45:B45"/>
    <mergeCell ref="C46:F46"/>
    <mergeCell ref="H42:J42"/>
    <mergeCell ref="L42:N42"/>
    <mergeCell ref="H44:J44"/>
    <mergeCell ref="L44:N44"/>
    <mergeCell ref="H46:J46"/>
    <mergeCell ref="L46:N46"/>
    <mergeCell ref="L43:N43"/>
    <mergeCell ref="L45:N45"/>
    <mergeCell ref="C45:F45"/>
    <mergeCell ref="A3:O3"/>
    <mergeCell ref="J33:O33"/>
    <mergeCell ref="J34:O34"/>
    <mergeCell ref="A2:N2"/>
    <mergeCell ref="A32:H32"/>
    <mergeCell ref="A33:H33"/>
    <mergeCell ref="A34:H34"/>
    <mergeCell ref="A5:O5"/>
    <mergeCell ref="A14:O14"/>
    <mergeCell ref="A13:O13"/>
    <mergeCell ref="A31:O31"/>
    <mergeCell ref="J32:O32"/>
    <mergeCell ref="A4:O4"/>
    <mergeCell ref="A6:O6"/>
    <mergeCell ref="A7:O7"/>
    <mergeCell ref="A8:O8"/>
  </mergeCells>
  <phoneticPr fontId="0" type="noConversion"/>
  <pageMargins left="0.53" right="0.15748031496062992" top="0.51181102362204722" bottom="0.39370078740157483" header="0" footer="0"/>
  <pageSetup paperSize="9" scale="74" fitToHeight="51" orientation="landscape" verticalDpi="300" r:id="rId1"/>
  <headerFooter differentFirst="1"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O48"/>
  <sheetViews>
    <sheetView showGridLines="0" view="pageBreakPreview" topLeftCell="A13" zoomScale="80" zoomScaleNormal="70" zoomScaleSheetLayoutView="80" zoomScalePageLayoutView="70" workbookViewId="0">
      <selection activeCell="L43" sqref="L43:N43"/>
    </sheetView>
  </sheetViews>
  <sheetFormatPr defaultColWidth="8.85546875" defaultRowHeight="15"/>
  <cols>
    <col min="1" max="1" width="31.5703125" style="19" customWidth="1"/>
    <col min="2" max="2" width="17.85546875" style="19" customWidth="1"/>
    <col min="3" max="3" width="7" style="42" customWidth="1"/>
    <col min="4" max="4" width="5.85546875" style="42" customWidth="1"/>
    <col min="5" max="5" width="7" style="42" customWidth="1"/>
    <col min="6" max="6" width="7" style="55" customWidth="1"/>
    <col min="7" max="7" width="13.7109375" style="19" customWidth="1"/>
    <col min="8" max="8" width="12" style="19" customWidth="1"/>
    <col min="9" max="9" width="15.42578125" style="19" customWidth="1"/>
    <col min="10" max="10" width="11" style="19" customWidth="1"/>
    <col min="11" max="11" width="10.42578125" style="19" customWidth="1"/>
    <col min="12" max="12" width="15.140625" style="19" customWidth="1"/>
    <col min="13" max="13" width="14.42578125" style="19" customWidth="1"/>
    <col min="14" max="14" width="12.140625" style="19" customWidth="1"/>
    <col min="15" max="15" width="9" style="19" customWidth="1"/>
    <col min="16" max="16" width="10.42578125" style="1" customWidth="1"/>
    <col min="17" max="17" width="5.7109375" style="1" customWidth="1"/>
    <col min="18" max="16384" width="8.85546875" style="1"/>
  </cols>
  <sheetData>
    <row r="1" spans="1:15" s="3" customFormat="1" ht="26.25" customHeight="1">
      <c r="A1" s="230" t="s">
        <v>10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0"/>
    </row>
    <row r="2" spans="1:15" s="8" customFormat="1" ht="27" customHeight="1">
      <c r="A2" s="212" t="s">
        <v>11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4"/>
      <c r="M2" s="76" t="s">
        <v>12</v>
      </c>
      <c r="N2" s="212" t="s">
        <v>13</v>
      </c>
      <c r="O2" s="214"/>
    </row>
    <row r="3" spans="1:15" s="8" customFormat="1" ht="12.75" customHeight="1">
      <c r="A3" s="212">
        <v>1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4"/>
      <c r="M3" s="76">
        <v>2</v>
      </c>
      <c r="N3" s="212">
        <v>3</v>
      </c>
      <c r="O3" s="214"/>
    </row>
    <row r="4" spans="1:15" s="10" customFormat="1" ht="12.75" customHeight="1">
      <c r="A4" s="227" t="s">
        <v>96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9"/>
      <c r="M4" s="79" t="s">
        <v>15</v>
      </c>
      <c r="N4" s="212">
        <v>2566383.9900000002</v>
      </c>
      <c r="O4" s="214"/>
    </row>
    <row r="5" spans="1:15" s="7" customFormat="1" ht="14.1" customHeight="1">
      <c r="A5" s="224" t="s">
        <v>14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6"/>
      <c r="M5" s="90"/>
      <c r="N5" s="212"/>
      <c r="O5" s="214"/>
    </row>
    <row r="6" spans="1:15" s="7" customFormat="1" ht="14.1" customHeight="1">
      <c r="A6" s="224" t="s">
        <v>35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6"/>
      <c r="M6" s="90" t="s">
        <v>15</v>
      </c>
      <c r="N6" s="212">
        <v>2566383.9900000002</v>
      </c>
      <c r="O6" s="214"/>
    </row>
    <row r="7" spans="1:15" s="7" customFormat="1" ht="14.1" customHeight="1">
      <c r="A7" s="224" t="s">
        <v>148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6"/>
      <c r="M7" s="90" t="s">
        <v>15</v>
      </c>
      <c r="N7" s="212"/>
      <c r="O7" s="214"/>
    </row>
    <row r="8" spans="1:15" s="7" customFormat="1" ht="15.75" customHeight="1">
      <c r="A8" s="224" t="s">
        <v>149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6"/>
      <c r="M8" s="90" t="s">
        <v>15</v>
      </c>
      <c r="N8" s="212"/>
      <c r="O8" s="214"/>
    </row>
    <row r="9" spans="1:15" s="10" customFormat="1" ht="14.1" customHeight="1">
      <c r="A9" s="227" t="s">
        <v>63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9"/>
      <c r="M9" s="79" t="s">
        <v>15</v>
      </c>
      <c r="N9" s="212">
        <v>1418863.23</v>
      </c>
      <c r="O9" s="214"/>
    </row>
    <row r="10" spans="1:15" s="10" customFormat="1" ht="14.1" customHeight="1">
      <c r="A10" s="224" t="s">
        <v>14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6"/>
      <c r="M10" s="79"/>
      <c r="N10" s="212"/>
      <c r="O10" s="214"/>
    </row>
    <row r="11" spans="1:15" s="7" customFormat="1" ht="14.1" customHeight="1">
      <c r="A11" s="224" t="s">
        <v>36</v>
      </c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6"/>
      <c r="M11" s="90" t="s">
        <v>15</v>
      </c>
      <c r="N11" s="212">
        <v>649598.52</v>
      </c>
      <c r="O11" s="214"/>
    </row>
    <row r="12" spans="1:15" s="3" customFormat="1" ht="3.75" customHeight="1">
      <c r="A12" s="88"/>
      <c r="B12" s="88"/>
      <c r="C12" s="45"/>
      <c r="D12" s="45"/>
      <c r="E12" s="45"/>
      <c r="F12" s="62"/>
      <c r="G12" s="88"/>
      <c r="H12" s="88"/>
      <c r="I12" s="88"/>
      <c r="J12" s="88"/>
      <c r="K12" s="88"/>
      <c r="L12" s="88"/>
      <c r="M12" s="88"/>
      <c r="N12" s="88"/>
      <c r="O12" s="20"/>
    </row>
    <row r="13" spans="1:15" s="3" customFormat="1" ht="15.75" customHeight="1">
      <c r="A13" s="88"/>
      <c r="B13" s="88"/>
      <c r="C13" s="45"/>
      <c r="D13" s="45"/>
      <c r="E13" s="45"/>
      <c r="F13" s="62"/>
      <c r="G13" s="88"/>
      <c r="H13" s="88"/>
      <c r="I13" s="88"/>
      <c r="J13" s="88"/>
      <c r="K13" s="88"/>
      <c r="L13" s="88"/>
      <c r="M13" s="88"/>
      <c r="N13" s="88"/>
      <c r="O13" s="20"/>
    </row>
    <row r="14" spans="1:15" s="3" customFormat="1" ht="20.25" customHeight="1">
      <c r="A14" s="230" t="s">
        <v>16</v>
      </c>
      <c r="B14" s="230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0"/>
    </row>
    <row r="15" spans="1:15" s="13" customFormat="1" ht="25.5" customHeight="1">
      <c r="A15" s="212" t="s">
        <v>11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4"/>
      <c r="N15" s="208" t="s">
        <v>61</v>
      </c>
      <c r="O15" s="208"/>
    </row>
    <row r="16" spans="1:15" s="8" customFormat="1" ht="12" customHeight="1">
      <c r="A16" s="212">
        <v>1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4"/>
      <c r="N16" s="212">
        <v>2</v>
      </c>
      <c r="O16" s="214"/>
    </row>
    <row r="17" spans="1:15" s="10" customFormat="1" ht="14.1" customHeight="1">
      <c r="A17" s="231" t="s">
        <v>97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2">
        <v>3985247.22</v>
      </c>
      <c r="O17" s="232"/>
    </row>
    <row r="18" spans="1:15" s="7" customFormat="1" ht="14.1" customHeight="1">
      <c r="A18" s="233" t="s">
        <v>17</v>
      </c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2"/>
      <c r="O18" s="232"/>
    </row>
    <row r="19" spans="1:15" s="7" customFormat="1" ht="14.1" customHeight="1">
      <c r="A19" s="233" t="s">
        <v>18</v>
      </c>
      <c r="B19" s="233"/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2">
        <v>2566383.9900000002</v>
      </c>
      <c r="O19" s="232"/>
    </row>
    <row r="20" spans="1:15" s="7" customFormat="1" ht="14.1" customHeight="1">
      <c r="A20" s="234" t="s">
        <v>14</v>
      </c>
      <c r="B20" s="234"/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2"/>
      <c r="O20" s="232"/>
    </row>
    <row r="21" spans="1:15" s="7" customFormat="1" ht="14.1" customHeight="1">
      <c r="A21" s="234" t="s">
        <v>19</v>
      </c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2">
        <v>1624890.2</v>
      </c>
      <c r="O21" s="232"/>
    </row>
    <row r="22" spans="1:15" s="7" customFormat="1" ht="14.1" customHeight="1">
      <c r="A22" s="233" t="s">
        <v>20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32">
        <v>649598.52</v>
      </c>
      <c r="O22" s="232"/>
    </row>
    <row r="23" spans="1:15" s="7" customFormat="1" ht="14.1" customHeight="1">
      <c r="A23" s="234" t="s">
        <v>14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2"/>
      <c r="O23" s="232"/>
    </row>
    <row r="24" spans="1:15" s="7" customFormat="1" ht="14.1" customHeight="1">
      <c r="A24" s="234" t="s">
        <v>19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2">
        <v>32630.16</v>
      </c>
      <c r="O24" s="232"/>
    </row>
    <row r="25" spans="1:15" s="10" customFormat="1" ht="14.1" customHeight="1">
      <c r="A25" s="231" t="s">
        <v>59</v>
      </c>
      <c r="B25" s="231"/>
      <c r="C25" s="231"/>
      <c r="D25" s="231"/>
      <c r="E25" s="231"/>
      <c r="F25" s="231"/>
      <c r="G25" s="231"/>
      <c r="H25" s="231"/>
      <c r="I25" s="231"/>
      <c r="J25" s="231"/>
      <c r="K25" s="231"/>
      <c r="L25" s="231"/>
      <c r="M25" s="231"/>
      <c r="N25" s="232"/>
      <c r="O25" s="232"/>
    </row>
    <row r="26" spans="1:15" s="7" customFormat="1" ht="14.1" customHeight="1">
      <c r="A26" s="233" t="s">
        <v>17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2"/>
      <c r="O26" s="232"/>
    </row>
    <row r="27" spans="1:15" s="7" customFormat="1" ht="14.1" customHeight="1">
      <c r="A27" s="233" t="s">
        <v>44</v>
      </c>
      <c r="B27" s="233"/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2"/>
      <c r="O27" s="232"/>
    </row>
    <row r="28" spans="1:15" s="7" customFormat="1" ht="14.1" customHeight="1">
      <c r="A28" s="234" t="s">
        <v>14</v>
      </c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2"/>
      <c r="O28" s="232"/>
    </row>
    <row r="29" spans="1:15" s="7" customFormat="1" ht="14.1" customHeight="1">
      <c r="A29" s="234" t="s">
        <v>62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2"/>
      <c r="O29" s="232"/>
    </row>
    <row r="30" spans="1:15" s="7" customFormat="1" ht="14.1" customHeight="1">
      <c r="A30" s="234" t="s">
        <v>46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2"/>
      <c r="O30" s="232"/>
    </row>
    <row r="31" spans="1:15" s="7" customFormat="1" ht="14.1" customHeight="1">
      <c r="A31" s="234" t="s">
        <v>45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2"/>
      <c r="O31" s="232"/>
    </row>
    <row r="32" spans="1:15" s="7" customFormat="1" ht="14.1" customHeight="1">
      <c r="A32" s="233" t="s">
        <v>47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2"/>
      <c r="O32" s="232"/>
    </row>
    <row r="33" spans="1:15" s="7" customFormat="1" ht="14.1" customHeight="1">
      <c r="A33" s="224" t="s">
        <v>104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6"/>
      <c r="N33" s="235"/>
      <c r="O33" s="236"/>
    </row>
    <row r="34" spans="1:15" s="7" customFormat="1" ht="14.1" customHeight="1">
      <c r="A34" s="224" t="s">
        <v>105</v>
      </c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6"/>
      <c r="N34" s="82"/>
      <c r="O34" s="83"/>
    </row>
    <row r="35" spans="1:15" s="10" customFormat="1" ht="14.1" customHeight="1">
      <c r="A35" s="231" t="s">
        <v>60</v>
      </c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2"/>
      <c r="O35" s="232"/>
    </row>
    <row r="36" spans="1:15" s="7" customFormat="1" ht="14.1" customHeight="1">
      <c r="A36" s="233" t="s">
        <v>17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2"/>
      <c r="O36" s="232"/>
    </row>
    <row r="37" spans="1:15" s="7" customFormat="1" ht="14.1" customHeight="1">
      <c r="A37" s="233" t="s">
        <v>48</v>
      </c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2"/>
      <c r="O37" s="232"/>
    </row>
    <row r="38" spans="1:15" s="7" customFormat="1" ht="14.1" customHeight="1">
      <c r="A38" s="224" t="s">
        <v>106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6"/>
      <c r="N38" s="235">
        <v>203179.27</v>
      </c>
      <c r="O38" s="236"/>
    </row>
    <row r="39" spans="1:15" s="7" customFormat="1" ht="14.1" customHeight="1">
      <c r="A39" s="39" t="s">
        <v>14</v>
      </c>
      <c r="B39" s="80"/>
      <c r="C39" s="78"/>
      <c r="D39" s="78"/>
      <c r="E39" s="78"/>
      <c r="F39" s="78"/>
      <c r="G39" s="80"/>
      <c r="H39" s="80"/>
      <c r="I39" s="80"/>
      <c r="J39" s="80"/>
      <c r="K39" s="80"/>
      <c r="L39" s="80"/>
      <c r="M39" s="81"/>
      <c r="N39" s="82"/>
      <c r="O39" s="83"/>
    </row>
    <row r="40" spans="1:15" s="7" customFormat="1" ht="13.5" customHeight="1">
      <c r="A40" s="234" t="s">
        <v>21</v>
      </c>
      <c r="B40" s="234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2"/>
      <c r="O40" s="232"/>
    </row>
    <row r="41" spans="1:15" s="9" customFormat="1" ht="33.75" customHeight="1">
      <c r="A41" s="237"/>
      <c r="B41" s="237"/>
      <c r="C41" s="237"/>
      <c r="D41" s="237"/>
      <c r="E41" s="237"/>
      <c r="F41" s="237"/>
      <c r="G41" s="237"/>
      <c r="H41" s="237"/>
      <c r="I41" s="237"/>
      <c r="J41" s="237"/>
      <c r="K41" s="237"/>
      <c r="L41" s="237"/>
      <c r="M41" s="237"/>
      <c r="N41" s="89"/>
      <c r="O41" s="33"/>
    </row>
    <row r="42" spans="1:15" s="6" customFormat="1" ht="20.25" customHeight="1">
      <c r="A42" s="217" t="s">
        <v>203</v>
      </c>
      <c r="B42" s="217"/>
      <c r="C42" s="91"/>
      <c r="D42" s="91"/>
      <c r="E42" s="91"/>
      <c r="F42" s="91"/>
      <c r="G42" s="91"/>
      <c r="H42" s="92"/>
      <c r="I42" s="92"/>
      <c r="J42" s="93"/>
      <c r="K42" s="111"/>
      <c r="L42" s="221" t="s">
        <v>193</v>
      </c>
      <c r="M42" s="221"/>
      <c r="N42" s="221"/>
      <c r="O42" s="112"/>
    </row>
    <row r="43" spans="1:15" s="6" customFormat="1" ht="15" customHeight="1">
      <c r="A43" s="91"/>
      <c r="B43" s="91"/>
      <c r="C43" s="91"/>
      <c r="D43" s="91"/>
      <c r="E43" s="91"/>
      <c r="F43" s="91"/>
      <c r="G43" s="91"/>
      <c r="H43" s="218" t="s">
        <v>5</v>
      </c>
      <c r="I43" s="218"/>
      <c r="J43" s="218"/>
      <c r="K43" s="95"/>
      <c r="L43" s="219" t="s">
        <v>4</v>
      </c>
      <c r="M43" s="219"/>
      <c r="N43" s="219"/>
      <c r="O43" s="112"/>
    </row>
    <row r="44" spans="1:15" s="6" customFormat="1" ht="26.25" customHeight="1">
      <c r="A44" s="217" t="s">
        <v>147</v>
      </c>
      <c r="B44" s="217"/>
      <c r="C44" s="91"/>
      <c r="D44" s="91"/>
      <c r="E44" s="91"/>
      <c r="F44" s="91"/>
      <c r="G44" s="91"/>
      <c r="H44" s="92"/>
      <c r="I44" s="93"/>
      <c r="J44" s="94"/>
      <c r="K44" s="111"/>
      <c r="L44" s="221" t="s">
        <v>199</v>
      </c>
      <c r="M44" s="221"/>
      <c r="N44" s="221"/>
      <c r="O44" s="112"/>
    </row>
    <row r="45" spans="1:15" s="6" customFormat="1" ht="13.5" customHeight="1">
      <c r="A45" s="91"/>
      <c r="B45" s="91"/>
      <c r="C45" s="91"/>
      <c r="D45" s="91"/>
      <c r="E45" s="91"/>
      <c r="F45" s="91"/>
      <c r="G45" s="91"/>
      <c r="H45" s="218" t="s">
        <v>5</v>
      </c>
      <c r="I45" s="218"/>
      <c r="J45" s="218"/>
      <c r="K45" s="19"/>
      <c r="L45" s="219" t="s">
        <v>4</v>
      </c>
      <c r="M45" s="220"/>
      <c r="N45" s="220"/>
      <c r="O45" s="112"/>
    </row>
    <row r="46" spans="1:15" s="6" customFormat="1" ht="13.5" customHeight="1">
      <c r="A46" s="217" t="s">
        <v>135</v>
      </c>
      <c r="B46" s="217"/>
      <c r="C46" s="223" t="s">
        <v>200</v>
      </c>
      <c r="D46" s="223"/>
      <c r="E46" s="223"/>
      <c r="F46" s="223"/>
      <c r="G46" s="91"/>
      <c r="H46" s="92"/>
      <c r="I46" s="93"/>
      <c r="J46" s="94"/>
      <c r="K46" s="111"/>
      <c r="L46" s="222" t="s">
        <v>199</v>
      </c>
      <c r="M46" s="222"/>
      <c r="N46" s="222"/>
      <c r="O46" s="112"/>
    </row>
    <row r="47" spans="1:15" s="6" customFormat="1" ht="13.5" customHeight="1">
      <c r="A47" s="91"/>
      <c r="B47" s="91"/>
      <c r="C47" s="218" t="s">
        <v>29</v>
      </c>
      <c r="D47" s="218"/>
      <c r="E47" s="218"/>
      <c r="F47" s="218"/>
      <c r="G47" s="91"/>
      <c r="H47" s="218" t="s">
        <v>5</v>
      </c>
      <c r="I47" s="218"/>
      <c r="J47" s="218"/>
      <c r="K47" s="19"/>
      <c r="L47" s="219" t="s">
        <v>4</v>
      </c>
      <c r="M47" s="220"/>
      <c r="N47" s="220"/>
      <c r="O47" s="112"/>
    </row>
    <row r="48" spans="1:15" s="6" customFormat="1" ht="13.5" customHeight="1">
      <c r="A48" s="91"/>
      <c r="B48" s="91"/>
      <c r="C48" s="91"/>
      <c r="D48" s="91"/>
      <c r="E48" s="91"/>
      <c r="F48" s="91"/>
      <c r="G48" s="91"/>
      <c r="H48" s="91"/>
      <c r="I48" s="38"/>
      <c r="J48" s="112"/>
      <c r="K48" s="112"/>
      <c r="L48" s="112"/>
      <c r="M48" s="112"/>
      <c r="N48" s="112"/>
      <c r="O48" s="112"/>
    </row>
  </sheetData>
  <mergeCells count="86">
    <mergeCell ref="A46:B46"/>
    <mergeCell ref="C47:F47"/>
    <mergeCell ref="H47:J47"/>
    <mergeCell ref="L47:N47"/>
    <mergeCell ref="A42:B42"/>
    <mergeCell ref="H43:J43"/>
    <mergeCell ref="L43:N43"/>
    <mergeCell ref="A44:B44"/>
    <mergeCell ref="H45:J45"/>
    <mergeCell ref="L45:N45"/>
    <mergeCell ref="L42:N42"/>
    <mergeCell ref="L44:N44"/>
    <mergeCell ref="C46:F46"/>
    <mergeCell ref="L46:N46"/>
    <mergeCell ref="A40:M40"/>
    <mergeCell ref="N40:O40"/>
    <mergeCell ref="A41:M41"/>
    <mergeCell ref="A36:M36"/>
    <mergeCell ref="N36:O36"/>
    <mergeCell ref="A37:M37"/>
    <mergeCell ref="N37:O37"/>
    <mergeCell ref="A38:M38"/>
    <mergeCell ref="N38:O38"/>
    <mergeCell ref="A35:M35"/>
    <mergeCell ref="N35:O35"/>
    <mergeCell ref="A29:M29"/>
    <mergeCell ref="N29:O29"/>
    <mergeCell ref="A30:M30"/>
    <mergeCell ref="N30:O30"/>
    <mergeCell ref="A31:M31"/>
    <mergeCell ref="N31:O31"/>
    <mergeCell ref="A32:M32"/>
    <mergeCell ref="N32:O32"/>
    <mergeCell ref="A33:M33"/>
    <mergeCell ref="N33:O33"/>
    <mergeCell ref="A34:M34"/>
    <mergeCell ref="A26:M26"/>
    <mergeCell ref="N26:O26"/>
    <mergeCell ref="A27:M27"/>
    <mergeCell ref="N27:O27"/>
    <mergeCell ref="A28:M28"/>
    <mergeCell ref="N28:O28"/>
    <mergeCell ref="A23:M23"/>
    <mergeCell ref="N23:O23"/>
    <mergeCell ref="A24:M24"/>
    <mergeCell ref="N24:O24"/>
    <mergeCell ref="A25:M25"/>
    <mergeCell ref="N25:O25"/>
    <mergeCell ref="A20:M20"/>
    <mergeCell ref="N20:O20"/>
    <mergeCell ref="A21:M21"/>
    <mergeCell ref="N21:O21"/>
    <mergeCell ref="A22:M22"/>
    <mergeCell ref="N22:O22"/>
    <mergeCell ref="A17:M17"/>
    <mergeCell ref="N17:O17"/>
    <mergeCell ref="A18:M18"/>
    <mergeCell ref="N18:O18"/>
    <mergeCell ref="A19:M19"/>
    <mergeCell ref="N19:O19"/>
    <mergeCell ref="A11:L11"/>
    <mergeCell ref="N11:O11"/>
    <mergeCell ref="A14:N14"/>
    <mergeCell ref="A15:M15"/>
    <mergeCell ref="N15:O15"/>
    <mergeCell ref="A1:N1"/>
    <mergeCell ref="A2:L2"/>
    <mergeCell ref="N2:O2"/>
    <mergeCell ref="A3:L3"/>
    <mergeCell ref="N3:O3"/>
    <mergeCell ref="A7:L7"/>
    <mergeCell ref="N7:O7"/>
    <mergeCell ref="A16:M16"/>
    <mergeCell ref="N16:O16"/>
    <mergeCell ref="A4:L4"/>
    <mergeCell ref="N4:O4"/>
    <mergeCell ref="A5:L5"/>
    <mergeCell ref="N5:O5"/>
    <mergeCell ref="A6:L6"/>
    <mergeCell ref="N6:O6"/>
    <mergeCell ref="A8:L8"/>
    <mergeCell ref="N8:O8"/>
    <mergeCell ref="A9:L9"/>
    <mergeCell ref="N9:O9"/>
    <mergeCell ref="A10:L10"/>
    <mergeCell ref="N10:O10"/>
  </mergeCells>
  <pageMargins left="0.53" right="0.15748031496062992" top="0.51181102362204722" bottom="0.39370078740157483" header="0" footer="0"/>
  <pageSetup paperSize="9" scale="68" fitToHeight="51" orientation="landscape" verticalDpi="300" r:id="rId1"/>
  <headerFooter differentFirst="1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12"/>
  <sheetViews>
    <sheetView showGridLines="0" view="pageBreakPreview" zoomScale="80" zoomScaleNormal="70" zoomScaleSheetLayoutView="80" zoomScalePageLayoutView="70" workbookViewId="0">
      <selection activeCell="N93" sqref="N93"/>
    </sheetView>
  </sheetViews>
  <sheetFormatPr defaultColWidth="8.85546875" defaultRowHeight="15"/>
  <cols>
    <col min="1" max="1" width="32.7109375" style="19" customWidth="1"/>
    <col min="2" max="2" width="23.5703125" style="19" customWidth="1"/>
    <col min="3" max="3" width="7" style="42" customWidth="1"/>
    <col min="4" max="4" width="5.85546875" style="42" customWidth="1"/>
    <col min="5" max="5" width="7" style="42" customWidth="1"/>
    <col min="6" max="6" width="7.28515625" style="55" customWidth="1"/>
    <col min="7" max="7" width="13.7109375" style="19" customWidth="1"/>
    <col min="8" max="8" width="14.28515625" style="19" customWidth="1"/>
    <col min="9" max="9" width="9.5703125" style="19" customWidth="1"/>
    <col min="10" max="10" width="13.7109375" style="19" customWidth="1"/>
    <col min="11" max="11" width="11" style="19" customWidth="1"/>
    <col min="12" max="12" width="13.5703125" style="19" customWidth="1"/>
    <col min="13" max="13" width="14.42578125" style="19" customWidth="1"/>
    <col min="14" max="14" width="12.140625" style="19" customWidth="1"/>
    <col min="15" max="15" width="10.85546875" style="19" customWidth="1"/>
    <col min="16" max="16" width="13.85546875" style="1" customWidth="1"/>
    <col min="17" max="17" width="5.7109375" style="1" customWidth="1"/>
    <col min="18" max="16384" width="8.85546875" style="1"/>
  </cols>
  <sheetData>
    <row r="1" spans="1:15" s="9" customFormat="1" ht="14.1" customHeight="1">
      <c r="A1" s="124"/>
      <c r="B1" s="124"/>
      <c r="C1" s="46"/>
      <c r="D1" s="46"/>
      <c r="E1" s="46"/>
      <c r="F1" s="63"/>
      <c r="G1" s="124"/>
      <c r="H1" s="124"/>
      <c r="I1" s="124"/>
      <c r="J1" s="124"/>
      <c r="K1" s="124"/>
      <c r="L1" s="124"/>
      <c r="M1" s="124"/>
      <c r="N1" s="129"/>
      <c r="O1" s="33"/>
    </row>
    <row r="2" spans="1:15" s="9" customFormat="1" ht="14.1" customHeight="1">
      <c r="A2" s="124"/>
      <c r="B2" s="124"/>
      <c r="C2" s="46"/>
      <c r="D2" s="46"/>
      <c r="E2" s="46"/>
      <c r="F2" s="63"/>
      <c r="G2" s="124"/>
      <c r="H2" s="124"/>
      <c r="I2" s="124"/>
      <c r="J2" s="124"/>
      <c r="K2" s="124"/>
      <c r="L2" s="124"/>
      <c r="M2" s="124"/>
      <c r="N2" s="129"/>
      <c r="O2" s="33"/>
    </row>
    <row r="3" spans="1:15" s="9" customFormat="1" ht="14.25" customHeight="1">
      <c r="A3" s="285" t="s">
        <v>150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33"/>
    </row>
    <row r="4" spans="1:15" s="9" customFormat="1" ht="33" customHeight="1">
      <c r="A4" s="285" t="s">
        <v>157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33"/>
    </row>
    <row r="5" spans="1:15" s="9" customFormat="1" ht="0.75" customHeight="1">
      <c r="A5" s="129"/>
      <c r="B5" s="129"/>
      <c r="C5" s="46"/>
      <c r="D5" s="46"/>
      <c r="E5" s="46"/>
      <c r="F5" s="46"/>
      <c r="G5" s="129"/>
      <c r="H5" s="129"/>
      <c r="I5" s="129"/>
      <c r="J5" s="129"/>
      <c r="K5" s="129"/>
      <c r="L5" s="129"/>
      <c r="M5" s="129"/>
      <c r="N5" s="129"/>
      <c r="O5" s="33"/>
    </row>
    <row r="6" spans="1:15" s="16" customFormat="1" ht="24" customHeight="1">
      <c r="A6" s="208" t="s">
        <v>11</v>
      </c>
      <c r="B6" s="208"/>
      <c r="C6" s="208" t="s">
        <v>49</v>
      </c>
      <c r="D6" s="286" t="s">
        <v>51</v>
      </c>
      <c r="E6" s="287"/>
      <c r="F6" s="288"/>
      <c r="G6" s="208" t="s">
        <v>52</v>
      </c>
      <c r="H6" s="208"/>
      <c r="I6" s="208"/>
      <c r="J6" s="208"/>
      <c r="K6" s="208"/>
      <c r="L6" s="208"/>
      <c r="M6" s="208"/>
      <c r="N6" s="208"/>
      <c r="O6" s="208"/>
    </row>
    <row r="7" spans="1:15" s="16" customFormat="1" ht="15" customHeight="1">
      <c r="A7" s="208"/>
      <c r="B7" s="208"/>
      <c r="C7" s="208"/>
      <c r="D7" s="289"/>
      <c r="E7" s="290"/>
      <c r="F7" s="291"/>
      <c r="G7" s="208" t="s">
        <v>42</v>
      </c>
      <c r="H7" s="208" t="s">
        <v>14</v>
      </c>
      <c r="I7" s="208"/>
      <c r="J7" s="208"/>
      <c r="K7" s="208"/>
      <c r="L7" s="208"/>
      <c r="M7" s="208"/>
      <c r="N7" s="208"/>
      <c r="O7" s="208"/>
    </row>
    <row r="8" spans="1:15" s="16" customFormat="1" ht="51" customHeight="1">
      <c r="A8" s="208"/>
      <c r="B8" s="208"/>
      <c r="C8" s="208"/>
      <c r="D8" s="289"/>
      <c r="E8" s="290"/>
      <c r="F8" s="291"/>
      <c r="G8" s="208"/>
      <c r="H8" s="208" t="s">
        <v>151</v>
      </c>
      <c r="I8" s="122" t="s">
        <v>136</v>
      </c>
      <c r="J8" s="208" t="s">
        <v>53</v>
      </c>
      <c r="K8" s="208" t="s">
        <v>54</v>
      </c>
      <c r="L8" s="208" t="s">
        <v>55</v>
      </c>
      <c r="M8" s="208"/>
      <c r="N8" s="208"/>
      <c r="O8" s="208"/>
    </row>
    <row r="9" spans="1:15" s="16" customFormat="1" ht="29.25" customHeight="1">
      <c r="A9" s="208"/>
      <c r="B9" s="208"/>
      <c r="C9" s="208"/>
      <c r="D9" s="292"/>
      <c r="E9" s="293"/>
      <c r="F9" s="294"/>
      <c r="G9" s="208"/>
      <c r="H9" s="208"/>
      <c r="I9" s="295" t="s">
        <v>152</v>
      </c>
      <c r="J9" s="208"/>
      <c r="K9" s="208"/>
      <c r="L9" s="208" t="s">
        <v>42</v>
      </c>
      <c r="M9" s="208" t="s">
        <v>57</v>
      </c>
      <c r="N9" s="208" t="s">
        <v>58</v>
      </c>
      <c r="O9" s="208"/>
    </row>
    <row r="10" spans="1:15" s="16" customFormat="1" ht="75" customHeight="1">
      <c r="A10" s="208"/>
      <c r="B10" s="208"/>
      <c r="C10" s="208"/>
      <c r="D10" s="122" t="s">
        <v>50</v>
      </c>
      <c r="E10" s="122" t="s">
        <v>37</v>
      </c>
      <c r="F10" s="40" t="s">
        <v>112</v>
      </c>
      <c r="G10" s="208"/>
      <c r="H10" s="208"/>
      <c r="I10" s="296"/>
      <c r="J10" s="208"/>
      <c r="K10" s="208"/>
      <c r="L10" s="208"/>
      <c r="M10" s="208"/>
      <c r="N10" s="122" t="s">
        <v>42</v>
      </c>
      <c r="O10" s="122" t="s">
        <v>56</v>
      </c>
    </row>
    <row r="11" spans="1:15" s="8" customFormat="1" ht="12.75" customHeight="1">
      <c r="A11" s="34">
        <v>1</v>
      </c>
      <c r="B11" s="34"/>
      <c r="C11" s="34">
        <v>2</v>
      </c>
      <c r="D11" s="276">
        <v>3</v>
      </c>
      <c r="E11" s="277"/>
      <c r="F11" s="278"/>
      <c r="G11" s="34">
        <v>4</v>
      </c>
      <c r="H11" s="34">
        <v>5</v>
      </c>
      <c r="I11" s="34">
        <v>6</v>
      </c>
      <c r="J11" s="34">
        <v>7</v>
      </c>
      <c r="K11" s="34">
        <v>8</v>
      </c>
      <c r="L11" s="34">
        <v>9</v>
      </c>
      <c r="M11" s="34">
        <v>10</v>
      </c>
      <c r="N11" s="34">
        <v>11</v>
      </c>
      <c r="O11" s="34">
        <v>12</v>
      </c>
    </row>
    <row r="12" spans="1:15" s="13" customFormat="1" ht="20.25" customHeight="1">
      <c r="A12" s="144" t="s">
        <v>64</v>
      </c>
      <c r="B12" s="119"/>
      <c r="C12" s="120">
        <v>100</v>
      </c>
      <c r="D12" s="120" t="s">
        <v>99</v>
      </c>
      <c r="E12" s="120" t="s">
        <v>99</v>
      </c>
      <c r="F12" s="120" t="s">
        <v>99</v>
      </c>
      <c r="G12" s="137">
        <f>G14+G15+G16</f>
        <v>8103200</v>
      </c>
      <c r="H12" s="137">
        <f>H14</f>
        <v>7303200</v>
      </c>
      <c r="I12" s="137">
        <v>0</v>
      </c>
      <c r="J12" s="137">
        <f>J15</f>
        <v>0</v>
      </c>
      <c r="K12" s="137">
        <f>K15</f>
        <v>0</v>
      </c>
      <c r="L12" s="137">
        <f>L14+L16</f>
        <v>800000</v>
      </c>
      <c r="M12" s="137">
        <f>M14</f>
        <v>410000</v>
      </c>
      <c r="N12" s="137">
        <f>N14+N16</f>
        <v>390000</v>
      </c>
      <c r="O12" s="137">
        <f>O14+O16</f>
        <v>0</v>
      </c>
    </row>
    <row r="13" spans="1:15" s="8" customFormat="1" ht="12.75" customHeight="1">
      <c r="A13" s="145" t="s">
        <v>14</v>
      </c>
      <c r="B13" s="123"/>
      <c r="C13" s="122"/>
      <c r="D13" s="122"/>
      <c r="E13" s="122"/>
      <c r="F13" s="122"/>
      <c r="G13" s="41"/>
      <c r="H13" s="41"/>
      <c r="I13" s="41"/>
      <c r="J13" s="41"/>
      <c r="K13" s="41"/>
      <c r="L13" s="41"/>
      <c r="M13" s="41"/>
      <c r="N13" s="41"/>
      <c r="O13" s="41"/>
    </row>
    <row r="14" spans="1:15" s="8" customFormat="1" ht="16.5" customHeight="1">
      <c r="A14" s="145" t="s">
        <v>65</v>
      </c>
      <c r="B14" s="35"/>
      <c r="C14" s="122">
        <v>110</v>
      </c>
      <c r="D14" s="122" t="s">
        <v>99</v>
      </c>
      <c r="E14" s="122">
        <v>130</v>
      </c>
      <c r="F14" s="122" t="s">
        <v>99</v>
      </c>
      <c r="G14" s="41">
        <f>H14+L14</f>
        <v>8103200</v>
      </c>
      <c r="H14" s="41">
        <v>7303200</v>
      </c>
      <c r="I14" s="41">
        <v>0</v>
      </c>
      <c r="J14" s="41">
        <v>0</v>
      </c>
      <c r="K14" s="41">
        <v>0</v>
      </c>
      <c r="L14" s="41">
        <f>M14+N14</f>
        <v>800000</v>
      </c>
      <c r="M14" s="41">
        <v>410000</v>
      </c>
      <c r="N14" s="41">
        <v>390000</v>
      </c>
      <c r="O14" s="41">
        <v>0</v>
      </c>
    </row>
    <row r="15" spans="1:15" s="8" customFormat="1" ht="30.75" customHeight="1">
      <c r="A15" s="145" t="s">
        <v>66</v>
      </c>
      <c r="B15" s="35"/>
      <c r="C15" s="122">
        <v>120</v>
      </c>
      <c r="D15" s="122" t="s">
        <v>99</v>
      </c>
      <c r="E15" s="122">
        <v>130</v>
      </c>
      <c r="F15" s="122" t="s">
        <v>99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</row>
    <row r="16" spans="1:15" s="8" customFormat="1" ht="12.75" customHeight="1">
      <c r="A16" s="145" t="s">
        <v>67</v>
      </c>
      <c r="B16" s="35"/>
      <c r="C16" s="122">
        <v>180</v>
      </c>
      <c r="D16" s="122" t="s">
        <v>99</v>
      </c>
      <c r="E16" s="122">
        <v>180</v>
      </c>
      <c r="F16" s="122" t="s">
        <v>99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</row>
    <row r="17" spans="1:17" s="7" customFormat="1" ht="15.75" customHeight="1">
      <c r="A17" s="146" t="s">
        <v>69</v>
      </c>
      <c r="B17" s="70"/>
      <c r="C17" s="71">
        <v>200</v>
      </c>
      <c r="D17" s="71"/>
      <c r="E17" s="71"/>
      <c r="F17" s="72"/>
      <c r="G17" s="138">
        <f>G19+G30+G35+G38</f>
        <v>8082600</v>
      </c>
      <c r="H17" s="138">
        <f>H19+H30+H35+H38</f>
        <v>7282600</v>
      </c>
      <c r="I17" s="138"/>
      <c r="J17" s="138">
        <f>J19+J30+J35+J38</f>
        <v>0</v>
      </c>
      <c r="K17" s="138">
        <f>K19+K30+K35+K38</f>
        <v>0</v>
      </c>
      <c r="L17" s="138">
        <f>L19+L30+L35+L38</f>
        <v>800000</v>
      </c>
      <c r="M17" s="138">
        <f t="shared" ref="M17:O17" si="0">M19+M30+M35+M38</f>
        <v>585500</v>
      </c>
      <c r="N17" s="138">
        <f t="shared" si="0"/>
        <v>0</v>
      </c>
      <c r="O17" s="138">
        <f t="shared" si="0"/>
        <v>0</v>
      </c>
      <c r="P17" s="15"/>
      <c r="Q17" s="15"/>
    </row>
    <row r="18" spans="1:17" s="7" customFormat="1" ht="15.75" customHeight="1">
      <c r="A18" s="147" t="s">
        <v>24</v>
      </c>
      <c r="B18" s="36"/>
      <c r="C18" s="65"/>
      <c r="D18" s="65"/>
      <c r="E18" s="65"/>
      <c r="F18" s="64"/>
      <c r="G18" s="139"/>
      <c r="H18" s="140"/>
      <c r="I18" s="140"/>
      <c r="J18" s="139"/>
      <c r="K18" s="139"/>
      <c r="L18" s="139"/>
      <c r="M18" s="41"/>
      <c r="N18" s="41"/>
      <c r="O18" s="41"/>
      <c r="P18" s="14"/>
      <c r="Q18" s="14"/>
    </row>
    <row r="19" spans="1:17" s="7" customFormat="1" ht="17.25" customHeight="1">
      <c r="A19" s="148" t="s">
        <v>68</v>
      </c>
      <c r="B19" s="66"/>
      <c r="C19" s="67">
        <v>210</v>
      </c>
      <c r="D19" s="67">
        <v>110</v>
      </c>
      <c r="E19" s="67"/>
      <c r="F19" s="68"/>
      <c r="G19" s="141">
        <f>G21+G22+G25</f>
        <v>6444200</v>
      </c>
      <c r="H19" s="141">
        <f>H21+H23+H24+H26+H27+H28+H29</f>
        <v>5858700</v>
      </c>
      <c r="I19" s="141">
        <v>0</v>
      </c>
      <c r="J19" s="141">
        <f>J21+J23+J24+J26+J27+J28+J29</f>
        <v>0</v>
      </c>
      <c r="K19" s="141">
        <f>K21+K23+K24+K26+K27+K28+K29</f>
        <v>0</v>
      </c>
      <c r="L19" s="141">
        <f>L21+L23+L24+L26+L27+L28+L29</f>
        <v>585500</v>
      </c>
      <c r="M19" s="141">
        <f t="shared" ref="M19:O19" si="1">M21+M23+M24+M26+M27+M28+M29</f>
        <v>585500</v>
      </c>
      <c r="N19" s="141">
        <f t="shared" si="1"/>
        <v>0</v>
      </c>
      <c r="O19" s="141">
        <f t="shared" si="1"/>
        <v>0</v>
      </c>
      <c r="P19" s="14"/>
      <c r="Q19" s="14"/>
    </row>
    <row r="20" spans="1:17" s="7" customFormat="1" ht="15.75" customHeight="1">
      <c r="A20" s="147" t="s">
        <v>17</v>
      </c>
      <c r="B20" s="149"/>
      <c r="C20" s="47"/>
      <c r="D20" s="47"/>
      <c r="E20" s="47"/>
      <c r="F20" s="48"/>
      <c r="G20" s="139"/>
      <c r="H20" s="139"/>
      <c r="I20" s="139"/>
      <c r="J20" s="139"/>
      <c r="K20" s="139"/>
      <c r="L20" s="139"/>
      <c r="M20" s="41"/>
      <c r="N20" s="41"/>
      <c r="O20" s="41"/>
      <c r="P20" s="14"/>
      <c r="Q20" s="14"/>
    </row>
    <row r="21" spans="1:17" s="7" customFormat="1" ht="24.75" customHeight="1">
      <c r="A21" s="279" t="s">
        <v>127</v>
      </c>
      <c r="B21" s="149" t="s">
        <v>128</v>
      </c>
      <c r="C21" s="282">
        <v>211</v>
      </c>
      <c r="D21" s="65">
        <v>111</v>
      </c>
      <c r="E21" s="65">
        <v>211</v>
      </c>
      <c r="F21" s="64"/>
      <c r="G21" s="139">
        <f>H21+L21</f>
        <v>4944400</v>
      </c>
      <c r="H21" s="139">
        <v>4499800</v>
      </c>
      <c r="I21" s="139">
        <v>0</v>
      </c>
      <c r="J21" s="139">
        <v>0</v>
      </c>
      <c r="K21" s="139">
        <v>0</v>
      </c>
      <c r="L21" s="139">
        <f>M21+N21</f>
        <v>444600</v>
      </c>
      <c r="M21" s="41">
        <v>444600</v>
      </c>
      <c r="N21" s="41">
        <v>0</v>
      </c>
      <c r="O21" s="41">
        <v>0</v>
      </c>
      <c r="P21" s="14"/>
      <c r="Q21" s="14"/>
    </row>
    <row r="22" spans="1:17" s="7" customFormat="1" ht="18.75" customHeight="1">
      <c r="A22" s="280"/>
      <c r="B22" s="149" t="s">
        <v>129</v>
      </c>
      <c r="C22" s="283"/>
      <c r="D22" s="282">
        <v>119</v>
      </c>
      <c r="E22" s="65" t="s">
        <v>43</v>
      </c>
      <c r="F22" s="64"/>
      <c r="G22" s="139">
        <f>G23+G24</f>
        <v>1493200</v>
      </c>
      <c r="H22" s="139">
        <f t="shared" ref="H22:O22" si="2">H23+H24</f>
        <v>1358900</v>
      </c>
      <c r="I22" s="139">
        <f t="shared" si="2"/>
        <v>0</v>
      </c>
      <c r="J22" s="139">
        <f t="shared" si="2"/>
        <v>0</v>
      </c>
      <c r="K22" s="139">
        <f t="shared" si="2"/>
        <v>0</v>
      </c>
      <c r="L22" s="139">
        <f t="shared" si="2"/>
        <v>134300</v>
      </c>
      <c r="M22" s="139">
        <f t="shared" si="2"/>
        <v>134300</v>
      </c>
      <c r="N22" s="139">
        <f t="shared" si="2"/>
        <v>0</v>
      </c>
      <c r="O22" s="139">
        <f t="shared" si="2"/>
        <v>0</v>
      </c>
      <c r="P22" s="14"/>
      <c r="Q22" s="14"/>
    </row>
    <row r="23" spans="1:17" s="7" customFormat="1" ht="27" customHeight="1">
      <c r="A23" s="280"/>
      <c r="B23" s="149" t="s">
        <v>26</v>
      </c>
      <c r="C23" s="283"/>
      <c r="D23" s="283"/>
      <c r="E23" s="65">
        <v>213</v>
      </c>
      <c r="F23" s="64"/>
      <c r="G23" s="139">
        <f>H23+L23</f>
        <v>1493200</v>
      </c>
      <c r="H23" s="139">
        <v>1358900</v>
      </c>
      <c r="I23" s="139">
        <v>0</v>
      </c>
      <c r="J23" s="139">
        <v>0</v>
      </c>
      <c r="K23" s="139">
        <v>0</v>
      </c>
      <c r="L23" s="139">
        <f>M23</f>
        <v>134300</v>
      </c>
      <c r="M23" s="41">
        <v>134300</v>
      </c>
      <c r="N23" s="41">
        <v>0</v>
      </c>
      <c r="O23" s="41">
        <v>0</v>
      </c>
      <c r="P23" s="14"/>
      <c r="Q23" s="14"/>
    </row>
    <row r="24" spans="1:17" s="7" customFormat="1" ht="29.25" customHeight="1">
      <c r="A24" s="281"/>
      <c r="B24" s="149" t="s">
        <v>110</v>
      </c>
      <c r="C24" s="284"/>
      <c r="D24" s="284"/>
      <c r="E24" s="65">
        <v>262</v>
      </c>
      <c r="F24" s="64"/>
      <c r="G24" s="139">
        <v>0</v>
      </c>
      <c r="H24" s="139">
        <v>0</v>
      </c>
      <c r="I24" s="139">
        <v>0</v>
      </c>
      <c r="J24" s="139">
        <v>0</v>
      </c>
      <c r="K24" s="139">
        <v>0</v>
      </c>
      <c r="L24" s="139">
        <v>0</v>
      </c>
      <c r="M24" s="41">
        <v>0</v>
      </c>
      <c r="N24" s="41">
        <v>0</v>
      </c>
      <c r="O24" s="41">
        <v>0</v>
      </c>
      <c r="P24" s="14"/>
      <c r="Q24" s="14"/>
    </row>
    <row r="25" spans="1:17" s="7" customFormat="1" ht="20.25" customHeight="1">
      <c r="A25" s="279" t="s">
        <v>108</v>
      </c>
      <c r="B25" s="149" t="s">
        <v>130</v>
      </c>
      <c r="C25" s="282">
        <v>212</v>
      </c>
      <c r="D25" s="282">
        <v>112</v>
      </c>
      <c r="E25" s="65" t="s">
        <v>43</v>
      </c>
      <c r="F25" s="64"/>
      <c r="G25" s="139">
        <f>G26+G27+G29</f>
        <v>6600</v>
      </c>
      <c r="H25" s="139">
        <f t="shared" ref="H25:O25" si="3">H26+H27+H29</f>
        <v>0</v>
      </c>
      <c r="I25" s="139">
        <f t="shared" si="3"/>
        <v>0</v>
      </c>
      <c r="J25" s="139">
        <f t="shared" si="3"/>
        <v>0</v>
      </c>
      <c r="K25" s="139">
        <f t="shared" si="3"/>
        <v>0</v>
      </c>
      <c r="L25" s="139">
        <f t="shared" si="3"/>
        <v>6600</v>
      </c>
      <c r="M25" s="139">
        <f t="shared" si="3"/>
        <v>6600</v>
      </c>
      <c r="N25" s="139">
        <f t="shared" si="3"/>
        <v>0</v>
      </c>
      <c r="O25" s="139">
        <f t="shared" si="3"/>
        <v>0</v>
      </c>
      <c r="P25" s="14"/>
      <c r="Q25" s="14"/>
    </row>
    <row r="26" spans="1:17" s="7" customFormat="1" ht="18" customHeight="1">
      <c r="A26" s="280"/>
      <c r="B26" s="149" t="s">
        <v>25</v>
      </c>
      <c r="C26" s="283"/>
      <c r="D26" s="283"/>
      <c r="E26" s="65">
        <v>212</v>
      </c>
      <c r="F26" s="64"/>
      <c r="G26" s="139">
        <f>H26+L26</f>
        <v>6600</v>
      </c>
      <c r="H26" s="139">
        <v>0</v>
      </c>
      <c r="I26" s="139">
        <v>0</v>
      </c>
      <c r="J26" s="139">
        <v>0</v>
      </c>
      <c r="K26" s="139">
        <v>0</v>
      </c>
      <c r="L26" s="139">
        <f>M26</f>
        <v>6600</v>
      </c>
      <c r="M26" s="41">
        <v>6600</v>
      </c>
      <c r="N26" s="41">
        <v>0</v>
      </c>
      <c r="O26" s="41">
        <v>0</v>
      </c>
      <c r="P26" s="14"/>
      <c r="Q26" s="14"/>
    </row>
    <row r="27" spans="1:17" s="7" customFormat="1" ht="29.25" customHeight="1">
      <c r="A27" s="280"/>
      <c r="B27" s="149" t="s">
        <v>110</v>
      </c>
      <c r="C27" s="283"/>
      <c r="D27" s="283"/>
      <c r="E27" s="65">
        <v>262</v>
      </c>
      <c r="F27" s="64"/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41">
        <v>0</v>
      </c>
      <c r="N27" s="41">
        <v>0</v>
      </c>
      <c r="O27" s="41">
        <v>0</v>
      </c>
      <c r="P27" s="14"/>
      <c r="Q27" s="14"/>
    </row>
    <row r="28" spans="1:17" s="7" customFormat="1" ht="27.75" customHeight="1">
      <c r="A28" s="280"/>
      <c r="B28" s="149" t="s">
        <v>110</v>
      </c>
      <c r="C28" s="283"/>
      <c r="D28" s="283"/>
      <c r="E28" s="65">
        <v>262</v>
      </c>
      <c r="F28" s="64" t="s">
        <v>113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41">
        <v>0</v>
      </c>
      <c r="N28" s="41">
        <v>0</v>
      </c>
      <c r="O28" s="41">
        <v>0</v>
      </c>
      <c r="P28" s="14"/>
      <c r="Q28" s="14"/>
    </row>
    <row r="29" spans="1:17" s="7" customFormat="1" ht="15" customHeight="1">
      <c r="A29" s="281"/>
      <c r="B29" s="149" t="s">
        <v>111</v>
      </c>
      <c r="C29" s="284"/>
      <c r="D29" s="284"/>
      <c r="E29" s="65">
        <v>290</v>
      </c>
      <c r="F29" s="64"/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41">
        <v>0</v>
      </c>
      <c r="N29" s="41">
        <v>0</v>
      </c>
      <c r="O29" s="41">
        <v>0</v>
      </c>
      <c r="P29" s="14"/>
      <c r="Q29" s="14"/>
    </row>
    <row r="30" spans="1:17" s="7" customFormat="1" ht="30" customHeight="1">
      <c r="A30" s="148" t="s">
        <v>70</v>
      </c>
      <c r="B30" s="150"/>
      <c r="C30" s="67">
        <v>230</v>
      </c>
      <c r="D30" s="67">
        <v>850</v>
      </c>
      <c r="E30" s="67"/>
      <c r="F30" s="68"/>
      <c r="G30" s="141">
        <f>G32+G33+G34</f>
        <v>499900</v>
      </c>
      <c r="H30" s="141">
        <f t="shared" ref="H30:O30" si="4">H32+H33+H34</f>
        <v>499900</v>
      </c>
      <c r="I30" s="141">
        <v>0</v>
      </c>
      <c r="J30" s="141">
        <f t="shared" si="4"/>
        <v>0</v>
      </c>
      <c r="K30" s="141">
        <f t="shared" si="4"/>
        <v>0</v>
      </c>
      <c r="L30" s="141">
        <f t="shared" si="4"/>
        <v>0</v>
      </c>
      <c r="M30" s="141">
        <f t="shared" si="4"/>
        <v>0</v>
      </c>
      <c r="N30" s="141">
        <f t="shared" si="4"/>
        <v>0</v>
      </c>
      <c r="O30" s="141">
        <f t="shared" si="4"/>
        <v>0</v>
      </c>
      <c r="P30" s="14"/>
      <c r="Q30" s="14"/>
    </row>
    <row r="31" spans="1:17" s="7" customFormat="1" ht="15.75" customHeight="1">
      <c r="A31" s="147" t="s">
        <v>17</v>
      </c>
      <c r="B31" s="149"/>
      <c r="C31" s="65"/>
      <c r="D31" s="65"/>
      <c r="E31" s="65"/>
      <c r="F31" s="64"/>
      <c r="G31" s="139"/>
      <c r="H31" s="140"/>
      <c r="I31" s="140"/>
      <c r="J31" s="139"/>
      <c r="K31" s="139"/>
      <c r="L31" s="139"/>
      <c r="M31" s="41"/>
      <c r="N31" s="41"/>
      <c r="O31" s="41"/>
      <c r="P31" s="14"/>
      <c r="Q31" s="14"/>
    </row>
    <row r="32" spans="1:17" s="7" customFormat="1" ht="30.75" customHeight="1">
      <c r="A32" s="147" t="s">
        <v>71</v>
      </c>
      <c r="B32" s="149" t="s">
        <v>111</v>
      </c>
      <c r="C32" s="65">
        <v>231</v>
      </c>
      <c r="D32" s="65">
        <v>851</v>
      </c>
      <c r="E32" s="65">
        <v>290</v>
      </c>
      <c r="F32" s="64" t="s">
        <v>115</v>
      </c>
      <c r="G32" s="139">
        <f>H32+L32</f>
        <v>499900</v>
      </c>
      <c r="H32" s="139">
        <v>499900</v>
      </c>
      <c r="I32" s="139">
        <v>0</v>
      </c>
      <c r="J32" s="139">
        <v>0</v>
      </c>
      <c r="K32" s="139">
        <v>0</v>
      </c>
      <c r="L32" s="139">
        <v>0</v>
      </c>
      <c r="M32" s="139">
        <v>0</v>
      </c>
      <c r="N32" s="139">
        <v>0</v>
      </c>
      <c r="O32" s="139">
        <v>0</v>
      </c>
      <c r="P32" s="14"/>
      <c r="Q32" s="14"/>
    </row>
    <row r="33" spans="1:17" s="7" customFormat="1" ht="21" customHeight="1">
      <c r="A33" s="147" t="s">
        <v>72</v>
      </c>
      <c r="B33" s="149" t="s">
        <v>111</v>
      </c>
      <c r="C33" s="65">
        <v>232</v>
      </c>
      <c r="D33" s="65">
        <v>852</v>
      </c>
      <c r="E33" s="65">
        <v>290</v>
      </c>
      <c r="F33" s="64"/>
      <c r="G33" s="139">
        <v>0</v>
      </c>
      <c r="H33" s="139">
        <v>0</v>
      </c>
      <c r="I33" s="139">
        <v>0</v>
      </c>
      <c r="J33" s="139">
        <v>0</v>
      </c>
      <c r="K33" s="139">
        <v>0</v>
      </c>
      <c r="L33" s="139">
        <v>0</v>
      </c>
      <c r="M33" s="41">
        <v>0</v>
      </c>
      <c r="N33" s="41">
        <v>0</v>
      </c>
      <c r="O33" s="41">
        <v>0</v>
      </c>
      <c r="P33" s="14"/>
      <c r="Q33" s="14"/>
    </row>
    <row r="34" spans="1:17" s="7" customFormat="1" ht="22.5" customHeight="1">
      <c r="A34" s="147" t="s">
        <v>114</v>
      </c>
      <c r="B34" s="149" t="s">
        <v>111</v>
      </c>
      <c r="C34" s="65">
        <v>233</v>
      </c>
      <c r="D34" s="65">
        <v>853</v>
      </c>
      <c r="E34" s="65">
        <v>290</v>
      </c>
      <c r="F34" s="64"/>
      <c r="G34" s="139">
        <v>0</v>
      </c>
      <c r="H34" s="139">
        <v>0</v>
      </c>
      <c r="I34" s="139">
        <v>0</v>
      </c>
      <c r="J34" s="139">
        <v>0</v>
      </c>
      <c r="K34" s="139">
        <v>0</v>
      </c>
      <c r="L34" s="139">
        <v>0</v>
      </c>
      <c r="M34" s="41">
        <v>0</v>
      </c>
      <c r="N34" s="41">
        <v>0</v>
      </c>
      <c r="O34" s="41">
        <v>0</v>
      </c>
      <c r="P34" s="14"/>
      <c r="Q34" s="14"/>
    </row>
    <row r="35" spans="1:17" s="7" customFormat="1" ht="27.75" customHeight="1">
      <c r="A35" s="148" t="s">
        <v>73</v>
      </c>
      <c r="B35" s="150"/>
      <c r="C35" s="67">
        <v>250</v>
      </c>
      <c r="D35" s="67">
        <v>830</v>
      </c>
      <c r="E35" s="67"/>
      <c r="F35" s="68"/>
      <c r="G35" s="141">
        <f>G37</f>
        <v>0</v>
      </c>
      <c r="H35" s="141">
        <f t="shared" ref="H35:O35" si="5">H37</f>
        <v>0</v>
      </c>
      <c r="I35" s="141">
        <v>0</v>
      </c>
      <c r="J35" s="141">
        <f t="shared" si="5"/>
        <v>0</v>
      </c>
      <c r="K35" s="141">
        <f t="shared" si="5"/>
        <v>0</v>
      </c>
      <c r="L35" s="141">
        <f t="shared" si="5"/>
        <v>0</v>
      </c>
      <c r="M35" s="141">
        <f t="shared" si="5"/>
        <v>0</v>
      </c>
      <c r="N35" s="141">
        <f t="shared" si="5"/>
        <v>0</v>
      </c>
      <c r="O35" s="141">
        <f t="shared" si="5"/>
        <v>0</v>
      </c>
      <c r="P35" s="14"/>
      <c r="Q35" s="14"/>
    </row>
    <row r="36" spans="1:17" s="7" customFormat="1" ht="15" customHeight="1">
      <c r="A36" s="147" t="s">
        <v>17</v>
      </c>
      <c r="B36" s="149"/>
      <c r="C36" s="125"/>
      <c r="D36" s="125"/>
      <c r="E36" s="65"/>
      <c r="F36" s="64"/>
      <c r="G36" s="139"/>
      <c r="H36" s="140"/>
      <c r="I36" s="140"/>
      <c r="J36" s="139"/>
      <c r="K36" s="139"/>
      <c r="L36" s="139"/>
      <c r="M36" s="41"/>
      <c r="N36" s="41"/>
      <c r="O36" s="41"/>
      <c r="P36" s="14"/>
      <c r="Q36" s="14"/>
    </row>
    <row r="37" spans="1:17" s="7" customFormat="1" ht="20.25" customHeight="1">
      <c r="A37" s="147" t="s">
        <v>132</v>
      </c>
      <c r="B37" s="149" t="s">
        <v>111</v>
      </c>
      <c r="C37" s="125">
        <v>251</v>
      </c>
      <c r="D37" s="125">
        <v>831</v>
      </c>
      <c r="E37" s="65">
        <v>290</v>
      </c>
      <c r="F37" s="64"/>
      <c r="G37" s="139">
        <v>0</v>
      </c>
      <c r="H37" s="139">
        <v>0</v>
      </c>
      <c r="I37" s="139">
        <v>0</v>
      </c>
      <c r="J37" s="139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4"/>
      <c r="Q37" s="14"/>
    </row>
    <row r="38" spans="1:17" s="7" customFormat="1" ht="27.75" customHeight="1">
      <c r="A38" s="148" t="s">
        <v>74</v>
      </c>
      <c r="B38" s="150"/>
      <c r="C38" s="67">
        <v>260</v>
      </c>
      <c r="D38" s="67">
        <v>240</v>
      </c>
      <c r="E38" s="67"/>
      <c r="F38" s="68"/>
      <c r="G38" s="141">
        <f>G40</f>
        <v>1138500</v>
      </c>
      <c r="H38" s="141">
        <f>H40</f>
        <v>924000</v>
      </c>
      <c r="I38" s="141">
        <v>0</v>
      </c>
      <c r="J38" s="141">
        <f>J40</f>
        <v>0</v>
      </c>
      <c r="K38" s="141">
        <f>K40</f>
        <v>0</v>
      </c>
      <c r="L38" s="141">
        <f>L40</f>
        <v>214500</v>
      </c>
      <c r="M38" s="141">
        <f t="shared" ref="M38:O38" si="6">M40</f>
        <v>0</v>
      </c>
      <c r="N38" s="141">
        <f t="shared" si="6"/>
        <v>0</v>
      </c>
      <c r="O38" s="141">
        <f t="shared" si="6"/>
        <v>0</v>
      </c>
      <c r="P38" s="14"/>
      <c r="Q38" s="14"/>
    </row>
    <row r="39" spans="1:17" s="7" customFormat="1" ht="15.75" customHeight="1">
      <c r="A39" s="147" t="s">
        <v>17</v>
      </c>
      <c r="B39" s="149"/>
      <c r="C39" s="65"/>
      <c r="D39" s="65"/>
      <c r="E39" s="65"/>
      <c r="F39" s="64"/>
      <c r="G39" s="139"/>
      <c r="H39" s="140"/>
      <c r="I39" s="140"/>
      <c r="J39" s="139"/>
      <c r="K39" s="139"/>
      <c r="L39" s="139"/>
      <c r="M39" s="41"/>
      <c r="N39" s="41"/>
      <c r="O39" s="41"/>
      <c r="P39" s="14"/>
      <c r="Q39" s="14"/>
    </row>
    <row r="40" spans="1:17" s="7" customFormat="1" ht="16.5" customHeight="1">
      <c r="A40" s="279" t="s">
        <v>153</v>
      </c>
      <c r="B40" s="149" t="s">
        <v>131</v>
      </c>
      <c r="C40" s="282">
        <v>264</v>
      </c>
      <c r="D40" s="282">
        <v>244</v>
      </c>
      <c r="E40" s="65" t="s">
        <v>43</v>
      </c>
      <c r="F40" s="64"/>
      <c r="G40" s="139">
        <f>G41+G42+G43+G44+G45+G46+G47+G48+G49+G50+G51</f>
        <v>1138500</v>
      </c>
      <c r="H40" s="139">
        <f>H41+H42+H43+H44+H45+H46+H47+H48+H49+H50+H51</f>
        <v>924000</v>
      </c>
      <c r="I40" s="139">
        <v>0</v>
      </c>
      <c r="J40" s="139">
        <f>J41+J42+J43+J44+J45+J46+J47+J48+J49+J50+J51</f>
        <v>0</v>
      </c>
      <c r="K40" s="139">
        <f>K41+K42+K43+K44+K45+K46+K47+K48+K49+K50+K51</f>
        <v>0</v>
      </c>
      <c r="L40" s="139">
        <f>L41+L42+L43+L44+L45+L46+L47+L48+L49+L50+L51</f>
        <v>214500</v>
      </c>
      <c r="M40" s="41">
        <v>0</v>
      </c>
      <c r="N40" s="41">
        <v>0</v>
      </c>
      <c r="O40" s="41">
        <v>0</v>
      </c>
      <c r="P40" s="14"/>
      <c r="Q40" s="14"/>
    </row>
    <row r="41" spans="1:17" s="7" customFormat="1" ht="18.75" customHeight="1">
      <c r="A41" s="280"/>
      <c r="B41" s="149" t="s">
        <v>27</v>
      </c>
      <c r="C41" s="283"/>
      <c r="D41" s="283"/>
      <c r="E41" s="65">
        <v>221</v>
      </c>
      <c r="F41" s="64"/>
      <c r="G41" s="139">
        <f>H41+M41</f>
        <v>32000</v>
      </c>
      <c r="H41" s="139">
        <v>32000</v>
      </c>
      <c r="I41" s="139">
        <v>0</v>
      </c>
      <c r="J41" s="139">
        <v>0</v>
      </c>
      <c r="K41" s="139">
        <v>0</v>
      </c>
      <c r="L41" s="139">
        <v>0</v>
      </c>
      <c r="M41" s="139">
        <v>0</v>
      </c>
      <c r="N41" s="139">
        <v>0</v>
      </c>
      <c r="O41" s="139">
        <v>0</v>
      </c>
    </row>
    <row r="42" spans="1:17" s="7" customFormat="1" ht="15.75" customHeight="1">
      <c r="A42" s="280"/>
      <c r="B42" s="149" t="s">
        <v>28</v>
      </c>
      <c r="C42" s="283"/>
      <c r="D42" s="283"/>
      <c r="E42" s="65">
        <v>222</v>
      </c>
      <c r="F42" s="64"/>
      <c r="G42" s="139">
        <f>H42+M42</f>
        <v>0</v>
      </c>
      <c r="H42" s="139">
        <v>0</v>
      </c>
      <c r="I42" s="139">
        <v>0</v>
      </c>
      <c r="J42" s="139">
        <v>0</v>
      </c>
      <c r="K42" s="139">
        <v>0</v>
      </c>
      <c r="L42" s="139">
        <v>0</v>
      </c>
      <c r="M42" s="41">
        <v>0</v>
      </c>
      <c r="N42" s="41">
        <v>0</v>
      </c>
      <c r="O42" s="41">
        <v>0</v>
      </c>
    </row>
    <row r="43" spans="1:17" s="7" customFormat="1" ht="21" customHeight="1">
      <c r="A43" s="280"/>
      <c r="B43" s="149" t="s">
        <v>116</v>
      </c>
      <c r="C43" s="283"/>
      <c r="D43" s="283"/>
      <c r="E43" s="65">
        <v>223</v>
      </c>
      <c r="F43" s="64"/>
      <c r="G43" s="139">
        <f>H43+M43</f>
        <v>0</v>
      </c>
      <c r="H43" s="139">
        <v>0</v>
      </c>
      <c r="I43" s="139">
        <v>0</v>
      </c>
      <c r="J43" s="139">
        <v>0</v>
      </c>
      <c r="K43" s="139">
        <v>0</v>
      </c>
      <c r="L43" s="139">
        <v>0</v>
      </c>
      <c r="M43" s="41">
        <v>0</v>
      </c>
      <c r="N43" s="41">
        <v>0</v>
      </c>
      <c r="O43" s="41">
        <v>0</v>
      </c>
    </row>
    <row r="44" spans="1:17" s="7" customFormat="1" ht="31.5" customHeight="1">
      <c r="A44" s="280"/>
      <c r="B44" s="149" t="s">
        <v>133</v>
      </c>
      <c r="C44" s="283"/>
      <c r="D44" s="283"/>
      <c r="E44" s="65">
        <v>223</v>
      </c>
      <c r="F44" s="64" t="s">
        <v>119</v>
      </c>
      <c r="G44" s="139">
        <f>H44+L44</f>
        <v>350360</v>
      </c>
      <c r="H44" s="139">
        <v>226450</v>
      </c>
      <c r="I44" s="139">
        <v>0</v>
      </c>
      <c r="J44" s="139">
        <v>0</v>
      </c>
      <c r="K44" s="139">
        <v>0</v>
      </c>
      <c r="L44" s="139">
        <f>M44</f>
        <v>123910</v>
      </c>
      <c r="M44" s="41">
        <v>123910</v>
      </c>
      <c r="N44" s="41">
        <v>0</v>
      </c>
      <c r="O44" s="41">
        <v>0</v>
      </c>
    </row>
    <row r="45" spans="1:17" s="7" customFormat="1" ht="30" customHeight="1">
      <c r="A45" s="280"/>
      <c r="B45" s="149" t="s">
        <v>117</v>
      </c>
      <c r="C45" s="283"/>
      <c r="D45" s="283"/>
      <c r="E45" s="65">
        <v>223</v>
      </c>
      <c r="F45" s="64" t="s">
        <v>120</v>
      </c>
      <c r="G45" s="139">
        <f>H45+L45</f>
        <v>119890</v>
      </c>
      <c r="H45" s="139">
        <v>78000</v>
      </c>
      <c r="I45" s="143">
        <v>0</v>
      </c>
      <c r="J45" s="139">
        <v>0</v>
      </c>
      <c r="K45" s="139">
        <v>0</v>
      </c>
      <c r="L45" s="139">
        <f>M45</f>
        <v>41890</v>
      </c>
      <c r="M45" s="41">
        <v>41890</v>
      </c>
      <c r="N45" s="41">
        <v>0</v>
      </c>
      <c r="O45" s="41">
        <v>0</v>
      </c>
    </row>
    <row r="46" spans="1:17" s="7" customFormat="1" ht="27.75" customHeight="1">
      <c r="A46" s="280"/>
      <c r="B46" s="149" t="s">
        <v>118</v>
      </c>
      <c r="C46" s="283"/>
      <c r="D46" s="283"/>
      <c r="E46" s="65">
        <v>223</v>
      </c>
      <c r="F46" s="64" t="s">
        <v>121</v>
      </c>
      <c r="G46" s="139">
        <f>H46+L46</f>
        <v>19750</v>
      </c>
      <c r="H46" s="139">
        <v>12750</v>
      </c>
      <c r="I46" s="139">
        <v>0</v>
      </c>
      <c r="J46" s="139">
        <v>0</v>
      </c>
      <c r="K46" s="139">
        <v>0</v>
      </c>
      <c r="L46" s="139">
        <f>M46</f>
        <v>7000</v>
      </c>
      <c r="M46" s="41">
        <v>7000</v>
      </c>
      <c r="N46" s="41">
        <v>0</v>
      </c>
      <c r="O46" s="41">
        <v>0</v>
      </c>
    </row>
    <row r="47" spans="1:17" s="7" customFormat="1" ht="27" customHeight="1">
      <c r="A47" s="280"/>
      <c r="B47" s="149" t="s">
        <v>38</v>
      </c>
      <c r="C47" s="283"/>
      <c r="D47" s="283"/>
      <c r="E47" s="65">
        <v>225</v>
      </c>
      <c r="F47" s="64"/>
      <c r="G47" s="139">
        <f>H47+L47</f>
        <v>259100</v>
      </c>
      <c r="H47" s="139">
        <v>246100</v>
      </c>
      <c r="I47" s="139">
        <v>0</v>
      </c>
      <c r="J47" s="139">
        <v>0</v>
      </c>
      <c r="K47" s="139">
        <v>0</v>
      </c>
      <c r="L47" s="139">
        <f>M47</f>
        <v>13000</v>
      </c>
      <c r="M47" s="41">
        <v>13000</v>
      </c>
      <c r="N47" s="41">
        <v>0</v>
      </c>
      <c r="O47" s="41">
        <v>0</v>
      </c>
    </row>
    <row r="48" spans="1:17" s="7" customFormat="1" ht="16.5" customHeight="1">
      <c r="A48" s="280"/>
      <c r="B48" s="149" t="s">
        <v>109</v>
      </c>
      <c r="C48" s="283"/>
      <c r="D48" s="283"/>
      <c r="E48" s="65">
        <v>226</v>
      </c>
      <c r="F48" s="64"/>
      <c r="G48" s="139">
        <f>H48+L48</f>
        <v>103400</v>
      </c>
      <c r="H48" s="139">
        <v>74700</v>
      </c>
      <c r="I48" s="139">
        <v>0</v>
      </c>
      <c r="J48" s="139">
        <v>0</v>
      </c>
      <c r="K48" s="139">
        <v>0</v>
      </c>
      <c r="L48" s="139">
        <f>M48</f>
        <v>28700</v>
      </c>
      <c r="M48" s="41">
        <v>28700</v>
      </c>
      <c r="N48" s="41">
        <v>0</v>
      </c>
      <c r="O48" s="41">
        <v>0</v>
      </c>
    </row>
    <row r="49" spans="1:15" s="7" customFormat="1" ht="16.5" customHeight="1">
      <c r="A49" s="280"/>
      <c r="B49" s="149" t="s">
        <v>111</v>
      </c>
      <c r="C49" s="283"/>
      <c r="D49" s="283"/>
      <c r="E49" s="65">
        <v>290</v>
      </c>
      <c r="F49" s="64"/>
      <c r="G49" s="139">
        <v>179000</v>
      </c>
      <c r="H49" s="139">
        <v>179000</v>
      </c>
      <c r="I49" s="139">
        <v>0</v>
      </c>
      <c r="J49" s="139">
        <v>0</v>
      </c>
      <c r="K49" s="139">
        <v>0</v>
      </c>
      <c r="L49" s="139">
        <v>0</v>
      </c>
      <c r="M49" s="41">
        <v>0</v>
      </c>
      <c r="N49" s="41">
        <v>0</v>
      </c>
      <c r="O49" s="41">
        <v>0</v>
      </c>
    </row>
    <row r="50" spans="1:15" s="7" customFormat="1" ht="30" customHeight="1">
      <c r="A50" s="280"/>
      <c r="B50" s="149" t="s">
        <v>39</v>
      </c>
      <c r="C50" s="283"/>
      <c r="D50" s="283"/>
      <c r="E50" s="65">
        <v>310</v>
      </c>
      <c r="F50" s="64"/>
      <c r="G50" s="139">
        <v>0</v>
      </c>
      <c r="H50" s="139">
        <v>0</v>
      </c>
      <c r="I50" s="139">
        <v>0</v>
      </c>
      <c r="J50" s="139">
        <v>0</v>
      </c>
      <c r="K50" s="139">
        <v>0</v>
      </c>
      <c r="L50" s="139">
        <v>0</v>
      </c>
      <c r="M50" s="41">
        <v>0</v>
      </c>
      <c r="N50" s="41">
        <v>0</v>
      </c>
      <c r="O50" s="41">
        <v>0</v>
      </c>
    </row>
    <row r="51" spans="1:15" s="7" customFormat="1" ht="29.25" customHeight="1">
      <c r="A51" s="280"/>
      <c r="B51" s="149" t="s">
        <v>40</v>
      </c>
      <c r="C51" s="283"/>
      <c r="D51" s="283"/>
      <c r="E51" s="65">
        <v>340</v>
      </c>
      <c r="F51" s="64"/>
      <c r="G51" s="139">
        <f>H51+L51</f>
        <v>75000</v>
      </c>
      <c r="H51" s="139">
        <v>75000</v>
      </c>
      <c r="I51" s="139">
        <v>0</v>
      </c>
      <c r="J51" s="139">
        <v>0</v>
      </c>
      <c r="K51" s="139">
        <v>0</v>
      </c>
      <c r="L51" s="139">
        <f>M51</f>
        <v>0</v>
      </c>
      <c r="M51" s="41">
        <v>0</v>
      </c>
      <c r="N51" s="41">
        <v>0</v>
      </c>
      <c r="O51" s="41">
        <v>0</v>
      </c>
    </row>
    <row r="52" spans="1:15" s="7" customFormat="1" ht="25.5" customHeight="1">
      <c r="A52" s="146" t="s">
        <v>75</v>
      </c>
      <c r="B52" s="73"/>
      <c r="C52" s="74">
        <v>300</v>
      </c>
      <c r="D52" s="74" t="s">
        <v>43</v>
      </c>
      <c r="E52" s="74">
        <v>500</v>
      </c>
      <c r="F52" s="74" t="s">
        <v>43</v>
      </c>
      <c r="G52" s="142">
        <f>G54+G55</f>
        <v>0</v>
      </c>
      <c r="H52" s="142">
        <f t="shared" ref="H52:O52" si="7">H54+H55</f>
        <v>0</v>
      </c>
      <c r="I52" s="142"/>
      <c r="J52" s="142">
        <f t="shared" si="7"/>
        <v>0</v>
      </c>
      <c r="K52" s="142">
        <f t="shared" si="7"/>
        <v>0</v>
      </c>
      <c r="L52" s="142">
        <f t="shared" si="7"/>
        <v>0</v>
      </c>
      <c r="M52" s="142">
        <f t="shared" si="7"/>
        <v>0</v>
      </c>
      <c r="N52" s="142">
        <f t="shared" si="7"/>
        <v>0</v>
      </c>
      <c r="O52" s="142">
        <f t="shared" si="7"/>
        <v>0</v>
      </c>
    </row>
    <row r="53" spans="1:15" s="7" customFormat="1" ht="15.75" customHeight="1">
      <c r="A53" s="147" t="s">
        <v>17</v>
      </c>
      <c r="B53" s="37"/>
      <c r="C53" s="65"/>
      <c r="D53" s="65"/>
      <c r="E53" s="65"/>
      <c r="F53" s="65"/>
      <c r="G53" s="139"/>
      <c r="H53" s="140"/>
      <c r="I53" s="140"/>
      <c r="J53" s="139"/>
      <c r="K53" s="139"/>
      <c r="L53" s="139"/>
      <c r="M53" s="41"/>
      <c r="N53" s="41"/>
      <c r="O53" s="41"/>
    </row>
    <row r="54" spans="1:15" s="7" customFormat="1" ht="21.75" customHeight="1">
      <c r="A54" s="147" t="s">
        <v>76</v>
      </c>
      <c r="B54" s="37"/>
      <c r="C54" s="65">
        <v>310</v>
      </c>
      <c r="D54" s="65" t="s">
        <v>43</v>
      </c>
      <c r="E54" s="65">
        <v>510</v>
      </c>
      <c r="F54" s="65" t="s">
        <v>43</v>
      </c>
      <c r="G54" s="139">
        <v>0</v>
      </c>
      <c r="H54" s="139">
        <v>0</v>
      </c>
      <c r="I54" s="139">
        <v>0</v>
      </c>
      <c r="J54" s="139">
        <v>0</v>
      </c>
      <c r="K54" s="139">
        <v>0</v>
      </c>
      <c r="L54" s="139">
        <v>0</v>
      </c>
      <c r="M54" s="139">
        <v>0</v>
      </c>
      <c r="N54" s="139">
        <v>0</v>
      </c>
      <c r="O54" s="139">
        <v>0</v>
      </c>
    </row>
    <row r="55" spans="1:15" s="7" customFormat="1" ht="15.75" customHeight="1">
      <c r="A55" s="147" t="s">
        <v>77</v>
      </c>
      <c r="B55" s="37"/>
      <c r="C55" s="65">
        <v>320</v>
      </c>
      <c r="D55" s="65" t="s">
        <v>43</v>
      </c>
      <c r="E55" s="65" t="s">
        <v>126</v>
      </c>
      <c r="F55" s="65" t="s">
        <v>43</v>
      </c>
      <c r="G55" s="139">
        <v>0</v>
      </c>
      <c r="H55" s="139">
        <v>0</v>
      </c>
      <c r="I55" s="139">
        <v>0</v>
      </c>
      <c r="J55" s="139">
        <v>0</v>
      </c>
      <c r="K55" s="139">
        <v>0</v>
      </c>
      <c r="L55" s="139">
        <v>0</v>
      </c>
      <c r="M55" s="139">
        <v>0</v>
      </c>
      <c r="N55" s="139">
        <v>0</v>
      </c>
      <c r="O55" s="139">
        <v>0</v>
      </c>
    </row>
    <row r="56" spans="1:15" s="7" customFormat="1" ht="30.75" customHeight="1">
      <c r="A56" s="146" t="s">
        <v>78</v>
      </c>
      <c r="B56" s="70"/>
      <c r="C56" s="74">
        <v>400</v>
      </c>
      <c r="D56" s="74" t="s">
        <v>43</v>
      </c>
      <c r="E56" s="74">
        <v>600</v>
      </c>
      <c r="F56" s="74" t="s">
        <v>43</v>
      </c>
      <c r="G56" s="142">
        <f>G58+G59</f>
        <v>0</v>
      </c>
      <c r="H56" s="142">
        <f t="shared" ref="H56:O56" si="8">H58+H59</f>
        <v>0</v>
      </c>
      <c r="I56" s="142"/>
      <c r="J56" s="142">
        <f t="shared" si="8"/>
        <v>0</v>
      </c>
      <c r="K56" s="142">
        <f t="shared" si="8"/>
        <v>0</v>
      </c>
      <c r="L56" s="142">
        <f t="shared" si="8"/>
        <v>0</v>
      </c>
      <c r="M56" s="142">
        <f t="shared" si="8"/>
        <v>0</v>
      </c>
      <c r="N56" s="142">
        <f t="shared" si="8"/>
        <v>0</v>
      </c>
      <c r="O56" s="142">
        <f t="shared" si="8"/>
        <v>0</v>
      </c>
    </row>
    <row r="57" spans="1:15" s="7" customFormat="1" ht="15.75" customHeight="1">
      <c r="A57" s="147" t="s">
        <v>17</v>
      </c>
      <c r="B57" s="37"/>
      <c r="C57" s="65"/>
      <c r="D57" s="65"/>
      <c r="E57" s="65"/>
      <c r="F57" s="65"/>
      <c r="G57" s="139"/>
      <c r="H57" s="140"/>
      <c r="I57" s="140"/>
      <c r="J57" s="139"/>
      <c r="K57" s="139"/>
      <c r="L57" s="139"/>
      <c r="M57" s="41"/>
      <c r="N57" s="41"/>
      <c r="O57" s="41"/>
    </row>
    <row r="58" spans="1:15" s="7" customFormat="1" ht="18.75" customHeight="1">
      <c r="A58" s="147" t="s">
        <v>79</v>
      </c>
      <c r="B58" s="37"/>
      <c r="C58" s="65">
        <v>410</v>
      </c>
      <c r="D58" s="65" t="s">
        <v>43</v>
      </c>
      <c r="E58" s="65">
        <v>610</v>
      </c>
      <c r="F58" s="65" t="s">
        <v>43</v>
      </c>
      <c r="G58" s="139">
        <v>0</v>
      </c>
      <c r="H58" s="139">
        <v>0</v>
      </c>
      <c r="I58" s="139">
        <v>0</v>
      </c>
      <c r="J58" s="139">
        <v>0</v>
      </c>
      <c r="K58" s="139">
        <v>0</v>
      </c>
      <c r="L58" s="139">
        <v>0</v>
      </c>
      <c r="M58" s="139">
        <v>0</v>
      </c>
      <c r="N58" s="139">
        <v>0</v>
      </c>
      <c r="O58" s="139">
        <v>0</v>
      </c>
    </row>
    <row r="59" spans="1:15" s="7" customFormat="1" ht="15.75" customHeight="1">
      <c r="A59" s="147" t="s">
        <v>80</v>
      </c>
      <c r="B59" s="37"/>
      <c r="C59" s="65">
        <v>420</v>
      </c>
      <c r="D59" s="65" t="s">
        <v>43</v>
      </c>
      <c r="E59" s="65" t="s">
        <v>126</v>
      </c>
      <c r="F59" s="65" t="s">
        <v>43</v>
      </c>
      <c r="G59" s="139">
        <v>0</v>
      </c>
      <c r="H59" s="139">
        <v>0</v>
      </c>
      <c r="I59" s="139">
        <v>0</v>
      </c>
      <c r="J59" s="139">
        <v>0</v>
      </c>
      <c r="K59" s="139">
        <v>0</v>
      </c>
      <c r="L59" s="139">
        <v>0</v>
      </c>
      <c r="M59" s="139">
        <v>0</v>
      </c>
      <c r="N59" s="139">
        <v>0</v>
      </c>
      <c r="O59" s="139">
        <v>0</v>
      </c>
    </row>
    <row r="60" spans="1:15" s="7" customFormat="1" ht="17.25" customHeight="1">
      <c r="A60" s="146" t="s">
        <v>81</v>
      </c>
      <c r="B60" s="70"/>
      <c r="C60" s="71">
        <v>500</v>
      </c>
      <c r="D60" s="74" t="s">
        <v>43</v>
      </c>
      <c r="E60" s="74"/>
      <c r="F60" s="74" t="s">
        <v>43</v>
      </c>
      <c r="G60" s="142"/>
      <c r="H60" s="138"/>
      <c r="I60" s="138"/>
      <c r="J60" s="142"/>
      <c r="K60" s="142"/>
      <c r="L60" s="142"/>
      <c r="M60" s="121"/>
      <c r="N60" s="69"/>
      <c r="O60" s="69"/>
    </row>
    <row r="61" spans="1:15" s="7" customFormat="1" ht="18" customHeight="1">
      <c r="A61" s="146" t="s">
        <v>82</v>
      </c>
      <c r="B61" s="70"/>
      <c r="C61" s="71">
        <v>600</v>
      </c>
      <c r="D61" s="74" t="s">
        <v>43</v>
      </c>
      <c r="E61" s="74"/>
      <c r="F61" s="74" t="s">
        <v>43</v>
      </c>
      <c r="G61" s="142"/>
      <c r="H61" s="138"/>
      <c r="I61" s="138"/>
      <c r="J61" s="142"/>
      <c r="K61" s="142"/>
      <c r="L61" s="142"/>
      <c r="M61" s="121"/>
      <c r="N61" s="69"/>
      <c r="O61" s="69"/>
    </row>
    <row r="62" spans="1:15" s="7" customFormat="1" ht="18" customHeight="1">
      <c r="A62" s="97"/>
      <c r="B62" s="97"/>
      <c r="C62" s="131"/>
      <c r="D62" s="131"/>
      <c r="E62" s="131"/>
      <c r="F62" s="98"/>
      <c r="G62" s="97"/>
      <c r="H62" s="97"/>
      <c r="I62" s="97"/>
      <c r="J62" s="133"/>
      <c r="K62" s="99"/>
      <c r="L62" s="99"/>
      <c r="M62" s="114"/>
      <c r="N62" s="100"/>
      <c r="O62" s="101"/>
    </row>
    <row r="63" spans="1:15" s="12" customFormat="1" ht="26.25" customHeight="1">
      <c r="A63" s="275" t="s">
        <v>11</v>
      </c>
      <c r="B63" s="275"/>
      <c r="C63" s="275"/>
      <c r="D63" s="275"/>
      <c r="E63" s="275"/>
      <c r="F63" s="275"/>
      <c r="G63" s="275"/>
      <c r="H63" s="275"/>
      <c r="I63" s="275"/>
      <c r="J63" s="275"/>
      <c r="K63" s="275"/>
      <c r="L63" s="275"/>
      <c r="M63" s="122" t="s">
        <v>49</v>
      </c>
      <c r="N63" s="275" t="s">
        <v>61</v>
      </c>
      <c r="O63" s="275"/>
    </row>
    <row r="64" spans="1:15" s="12" customFormat="1" ht="15" customHeight="1">
      <c r="A64" s="275">
        <v>1</v>
      </c>
      <c r="B64" s="275"/>
      <c r="C64" s="275"/>
      <c r="D64" s="275"/>
      <c r="E64" s="275"/>
      <c r="F64" s="275"/>
      <c r="G64" s="275"/>
      <c r="H64" s="275"/>
      <c r="I64" s="275"/>
      <c r="J64" s="275"/>
      <c r="K64" s="275"/>
      <c r="L64" s="275"/>
      <c r="M64" s="122">
        <v>2</v>
      </c>
      <c r="N64" s="275">
        <v>3</v>
      </c>
      <c r="O64" s="275"/>
    </row>
    <row r="65" spans="1:15" s="7" customFormat="1" ht="28.5" customHeight="1">
      <c r="A65" s="274" t="s">
        <v>41</v>
      </c>
      <c r="B65" s="274"/>
      <c r="C65" s="274"/>
      <c r="D65" s="274"/>
      <c r="E65" s="274"/>
      <c r="F65" s="274"/>
      <c r="G65" s="274"/>
      <c r="H65" s="274"/>
      <c r="I65" s="274"/>
      <c r="J65" s="274"/>
      <c r="K65" s="274"/>
      <c r="L65" s="274"/>
      <c r="M65" s="115" t="s">
        <v>93</v>
      </c>
      <c r="N65" s="275"/>
      <c r="O65" s="275"/>
    </row>
    <row r="66" spans="1:15" s="7" customFormat="1" ht="15.75" customHeight="1">
      <c r="A66" s="239" t="s">
        <v>83</v>
      </c>
      <c r="B66" s="240"/>
      <c r="C66" s="240"/>
      <c r="D66" s="240"/>
      <c r="E66" s="240"/>
      <c r="F66" s="240"/>
      <c r="G66" s="240"/>
      <c r="H66" s="240"/>
      <c r="I66" s="240"/>
      <c r="J66" s="240"/>
      <c r="K66" s="240"/>
      <c r="L66" s="241"/>
      <c r="M66" s="115"/>
      <c r="N66" s="275"/>
      <c r="O66" s="275"/>
    </row>
    <row r="67" spans="1:15" s="7" customFormat="1" ht="13.5" customHeight="1">
      <c r="A67" s="249"/>
      <c r="B67" s="251"/>
      <c r="C67" s="251"/>
      <c r="D67" s="251"/>
      <c r="E67" s="251"/>
      <c r="F67" s="251"/>
      <c r="G67" s="251"/>
      <c r="H67" s="251"/>
      <c r="I67" s="251"/>
      <c r="J67" s="251"/>
      <c r="K67" s="251"/>
      <c r="L67" s="250"/>
      <c r="M67" s="115"/>
      <c r="N67" s="275"/>
      <c r="O67" s="275"/>
    </row>
    <row r="68" spans="1:15" s="7" customFormat="1" ht="29.25" customHeight="1">
      <c r="A68" s="246" t="s">
        <v>154</v>
      </c>
      <c r="B68" s="247"/>
      <c r="C68" s="247"/>
      <c r="D68" s="247"/>
      <c r="E68" s="247"/>
      <c r="F68" s="247"/>
      <c r="G68" s="247"/>
      <c r="H68" s="247"/>
      <c r="I68" s="247"/>
      <c r="J68" s="247"/>
      <c r="K68" s="247"/>
      <c r="L68" s="248"/>
      <c r="M68" s="115" t="s">
        <v>94</v>
      </c>
      <c r="N68" s="242"/>
      <c r="O68" s="243"/>
    </row>
    <row r="69" spans="1:15" s="7" customFormat="1" ht="17.25" customHeight="1">
      <c r="A69" s="239" t="s">
        <v>83</v>
      </c>
      <c r="B69" s="240"/>
      <c r="C69" s="240"/>
      <c r="D69" s="240"/>
      <c r="E69" s="240"/>
      <c r="F69" s="240"/>
      <c r="G69" s="240"/>
      <c r="H69" s="240"/>
      <c r="I69" s="240"/>
      <c r="J69" s="240"/>
      <c r="K69" s="240"/>
      <c r="L69" s="241"/>
      <c r="M69" s="115"/>
      <c r="N69" s="242"/>
      <c r="O69" s="243"/>
    </row>
    <row r="70" spans="1:15" s="7" customFormat="1" ht="13.5" customHeight="1">
      <c r="A70" s="127"/>
      <c r="B70" s="135"/>
      <c r="C70" s="136"/>
      <c r="D70" s="136"/>
      <c r="E70" s="136"/>
      <c r="F70" s="106"/>
      <c r="G70" s="135"/>
      <c r="H70" s="135"/>
      <c r="I70" s="135"/>
      <c r="J70" s="135"/>
      <c r="K70" s="135"/>
      <c r="L70" s="128"/>
      <c r="M70" s="115"/>
      <c r="N70" s="242"/>
      <c r="O70" s="243"/>
    </row>
    <row r="71" spans="1:15" s="7" customFormat="1" ht="23.25" customHeight="1">
      <c r="A71" s="246" t="s">
        <v>84</v>
      </c>
      <c r="B71" s="247"/>
      <c r="C71" s="247"/>
      <c r="D71" s="247"/>
      <c r="E71" s="247"/>
      <c r="F71" s="247"/>
      <c r="G71" s="247"/>
      <c r="H71" s="247"/>
      <c r="I71" s="247"/>
      <c r="J71" s="247"/>
      <c r="K71" s="247"/>
      <c r="L71" s="248"/>
      <c r="M71" s="115" t="s">
        <v>95</v>
      </c>
      <c r="N71" s="242"/>
      <c r="O71" s="243"/>
    </row>
    <row r="72" spans="1:15" s="7" customFormat="1" ht="17.25" customHeight="1">
      <c r="A72" s="113"/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6"/>
      <c r="N72" s="131"/>
      <c r="O72" s="131"/>
    </row>
    <row r="73" spans="1:15" s="8" customFormat="1" ht="36" customHeight="1">
      <c r="A73" s="252" t="s">
        <v>155</v>
      </c>
      <c r="B73" s="252"/>
      <c r="C73" s="252"/>
      <c r="D73" s="252"/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</row>
    <row r="74" spans="1:15" s="7" customFormat="1" ht="12" customHeight="1">
      <c r="A74" s="253" t="s">
        <v>85</v>
      </c>
      <c r="B74" s="253"/>
      <c r="C74" s="253"/>
      <c r="D74" s="253"/>
      <c r="E74" s="253"/>
      <c r="F74" s="253"/>
      <c r="G74" s="253"/>
      <c r="H74" s="253"/>
      <c r="I74" s="253"/>
      <c r="J74" s="253"/>
      <c r="K74" s="253"/>
      <c r="L74" s="253"/>
      <c r="M74" s="253"/>
      <c r="N74" s="253"/>
      <c r="O74" s="253"/>
    </row>
    <row r="75" spans="1:15" s="7" customFormat="1" ht="7.5" customHeight="1">
      <c r="A75" s="132"/>
      <c r="B75" s="132"/>
      <c r="C75" s="102"/>
      <c r="D75" s="102"/>
      <c r="E75" s="102"/>
      <c r="F75" s="103"/>
      <c r="G75" s="132"/>
      <c r="H75" s="132"/>
      <c r="I75" s="132"/>
      <c r="J75" s="132"/>
      <c r="K75" s="132"/>
      <c r="L75" s="132"/>
      <c r="M75" s="117"/>
      <c r="N75" s="132"/>
      <c r="O75" s="132"/>
    </row>
    <row r="76" spans="1:15" s="7" customFormat="1" ht="4.5" customHeight="1">
      <c r="A76" s="132"/>
      <c r="B76" s="132"/>
      <c r="C76" s="102"/>
      <c r="D76" s="102"/>
      <c r="E76" s="102"/>
      <c r="F76" s="103"/>
      <c r="G76" s="132"/>
      <c r="H76" s="132"/>
      <c r="I76" s="132"/>
      <c r="J76" s="132"/>
      <c r="K76" s="132"/>
      <c r="L76" s="132"/>
      <c r="M76" s="117"/>
      <c r="N76" s="132"/>
      <c r="O76" s="132"/>
    </row>
    <row r="77" spans="1:15" s="7" customFormat="1" ht="1.5" customHeight="1">
      <c r="A77" s="132"/>
      <c r="B77" s="132"/>
      <c r="C77" s="102"/>
      <c r="D77" s="102"/>
      <c r="E77" s="102"/>
      <c r="F77" s="103"/>
      <c r="G77" s="132"/>
      <c r="H77" s="132"/>
      <c r="I77" s="132"/>
      <c r="J77" s="132"/>
      <c r="K77" s="132"/>
      <c r="L77" s="132"/>
      <c r="M77" s="117"/>
      <c r="N77" s="132"/>
      <c r="O77" s="132"/>
    </row>
    <row r="78" spans="1:15" s="7" customFormat="1" ht="22.5" customHeight="1">
      <c r="A78" s="254" t="s">
        <v>11</v>
      </c>
      <c r="B78" s="255"/>
      <c r="C78" s="256"/>
      <c r="D78" s="263" t="s">
        <v>49</v>
      </c>
      <c r="E78" s="266" t="s">
        <v>86</v>
      </c>
      <c r="F78" s="267"/>
      <c r="G78" s="272" t="s">
        <v>92</v>
      </c>
      <c r="H78" s="272"/>
      <c r="I78" s="272"/>
      <c r="J78" s="272"/>
      <c r="K78" s="272"/>
      <c r="L78" s="272"/>
      <c r="M78" s="272"/>
      <c r="N78" s="272"/>
      <c r="O78" s="272"/>
    </row>
    <row r="79" spans="1:15" s="7" customFormat="1" ht="18" customHeight="1">
      <c r="A79" s="257"/>
      <c r="B79" s="258"/>
      <c r="C79" s="259"/>
      <c r="D79" s="264"/>
      <c r="E79" s="268"/>
      <c r="F79" s="269"/>
      <c r="G79" s="254" t="s">
        <v>107</v>
      </c>
      <c r="H79" s="255"/>
      <c r="I79" s="255"/>
      <c r="J79" s="256"/>
      <c r="K79" s="249" t="s">
        <v>14</v>
      </c>
      <c r="L79" s="251"/>
      <c r="M79" s="251"/>
      <c r="N79" s="251"/>
      <c r="O79" s="250"/>
    </row>
    <row r="80" spans="1:15" s="7" customFormat="1" ht="107.25" customHeight="1">
      <c r="A80" s="257"/>
      <c r="B80" s="258"/>
      <c r="C80" s="259"/>
      <c r="D80" s="264"/>
      <c r="E80" s="268"/>
      <c r="F80" s="269"/>
      <c r="G80" s="260"/>
      <c r="H80" s="261"/>
      <c r="I80" s="261"/>
      <c r="J80" s="262"/>
      <c r="K80" s="249" t="s">
        <v>87</v>
      </c>
      <c r="L80" s="250"/>
      <c r="M80" s="242" t="s">
        <v>88</v>
      </c>
      <c r="N80" s="273"/>
      <c r="O80" s="243"/>
    </row>
    <row r="81" spans="1:15" s="7" customFormat="1" ht="54.75" customHeight="1">
      <c r="A81" s="260"/>
      <c r="B81" s="261"/>
      <c r="C81" s="262"/>
      <c r="D81" s="265"/>
      <c r="E81" s="270"/>
      <c r="F81" s="271"/>
      <c r="G81" s="171" t="s">
        <v>208</v>
      </c>
      <c r="H81" s="249" t="s">
        <v>207</v>
      </c>
      <c r="I81" s="250"/>
      <c r="J81" s="171" t="s">
        <v>206</v>
      </c>
      <c r="K81" s="171" t="s">
        <v>205</v>
      </c>
      <c r="L81" s="171" t="s">
        <v>206</v>
      </c>
      <c r="M81" s="90" t="s">
        <v>208</v>
      </c>
      <c r="N81" s="171" t="s">
        <v>207</v>
      </c>
      <c r="O81" s="171" t="s">
        <v>206</v>
      </c>
    </row>
    <row r="82" spans="1:15" s="12" customFormat="1" ht="12" customHeight="1">
      <c r="A82" s="249">
        <v>1</v>
      </c>
      <c r="B82" s="251"/>
      <c r="C82" s="250"/>
      <c r="D82" s="126">
        <v>2</v>
      </c>
      <c r="E82" s="242">
        <v>3</v>
      </c>
      <c r="F82" s="243"/>
      <c r="G82" s="134">
        <v>4</v>
      </c>
      <c r="H82" s="249">
        <v>5</v>
      </c>
      <c r="I82" s="250"/>
      <c r="J82" s="134">
        <v>6</v>
      </c>
      <c r="K82" s="134">
        <v>7</v>
      </c>
      <c r="L82" s="134">
        <v>9</v>
      </c>
      <c r="M82" s="90">
        <v>10</v>
      </c>
      <c r="N82" s="134">
        <v>11</v>
      </c>
      <c r="O82" s="134">
        <v>12</v>
      </c>
    </row>
    <row r="83" spans="1:15" s="7" customFormat="1" ht="12" customHeight="1">
      <c r="A83" s="246" t="s">
        <v>89</v>
      </c>
      <c r="B83" s="247"/>
      <c r="C83" s="248"/>
      <c r="D83" s="104" t="s">
        <v>98</v>
      </c>
      <c r="E83" s="242"/>
      <c r="F83" s="243"/>
      <c r="G83" s="172">
        <v>1159100</v>
      </c>
      <c r="H83" s="244">
        <v>1159100</v>
      </c>
      <c r="I83" s="245"/>
      <c r="J83" s="174">
        <v>1159100</v>
      </c>
      <c r="K83" s="174">
        <v>944600</v>
      </c>
      <c r="L83" s="174">
        <v>944600</v>
      </c>
      <c r="M83" s="173">
        <v>214500</v>
      </c>
      <c r="N83" s="174">
        <v>214500</v>
      </c>
      <c r="O83" s="174">
        <v>214500</v>
      </c>
    </row>
    <row r="84" spans="1:15" s="7" customFormat="1" ht="18" customHeight="1">
      <c r="A84" s="239" t="s">
        <v>14</v>
      </c>
      <c r="B84" s="240"/>
      <c r="C84" s="241"/>
      <c r="D84" s="126"/>
      <c r="E84" s="242"/>
      <c r="F84" s="243"/>
      <c r="G84" s="172"/>
      <c r="H84" s="244"/>
      <c r="I84" s="245"/>
      <c r="J84" s="174"/>
      <c r="K84" s="174"/>
      <c r="L84" s="174"/>
      <c r="M84" s="173"/>
      <c r="N84" s="174"/>
      <c r="O84" s="174"/>
    </row>
    <row r="85" spans="1:15" s="7" customFormat="1" ht="27" customHeight="1">
      <c r="A85" s="239" t="s">
        <v>90</v>
      </c>
      <c r="B85" s="240"/>
      <c r="C85" s="241"/>
      <c r="D85" s="126">
        <v>1001</v>
      </c>
      <c r="E85" s="242"/>
      <c r="F85" s="243"/>
      <c r="G85" s="172">
        <v>460330</v>
      </c>
      <c r="H85" s="244">
        <v>460330</v>
      </c>
      <c r="I85" s="245"/>
      <c r="J85" s="174">
        <v>460330</v>
      </c>
      <c r="K85" s="174">
        <v>460330</v>
      </c>
      <c r="L85" s="174">
        <v>460330</v>
      </c>
      <c r="M85" s="173">
        <v>0</v>
      </c>
      <c r="N85" s="174">
        <v>0</v>
      </c>
      <c r="O85" s="174">
        <v>0</v>
      </c>
    </row>
    <row r="86" spans="1:15" s="7" customFormat="1" ht="26.25" customHeight="1">
      <c r="A86" s="239" t="s">
        <v>91</v>
      </c>
      <c r="B86" s="240"/>
      <c r="C86" s="241"/>
      <c r="D86" s="126">
        <v>2001</v>
      </c>
      <c r="E86" s="242"/>
      <c r="F86" s="243"/>
      <c r="G86" s="172">
        <v>698800</v>
      </c>
      <c r="H86" s="244">
        <v>698800</v>
      </c>
      <c r="I86" s="245"/>
      <c r="J86" s="174">
        <v>698800</v>
      </c>
      <c r="K86" s="174">
        <v>484270</v>
      </c>
      <c r="L86" s="174">
        <v>484270</v>
      </c>
      <c r="M86" s="173">
        <v>214500</v>
      </c>
      <c r="N86" s="174">
        <v>214500</v>
      </c>
      <c r="O86" s="174">
        <v>214500</v>
      </c>
    </row>
    <row r="87" spans="1:15" s="7" customFormat="1" ht="12" customHeight="1">
      <c r="A87" s="246"/>
      <c r="B87" s="247"/>
      <c r="C87" s="248"/>
      <c r="D87" s="126"/>
      <c r="E87" s="242"/>
      <c r="F87" s="243"/>
      <c r="G87" s="172"/>
      <c r="H87" s="249"/>
      <c r="I87" s="250"/>
      <c r="J87" s="105"/>
      <c r="K87" s="105"/>
      <c r="L87" s="105"/>
      <c r="M87" s="87"/>
      <c r="N87" s="105"/>
      <c r="O87" s="105"/>
    </row>
    <row r="88" spans="1:15" s="7" customFormat="1" ht="0.75" customHeight="1">
      <c r="A88" s="133"/>
      <c r="B88" s="133"/>
      <c r="C88" s="131"/>
      <c r="D88" s="131"/>
      <c r="E88" s="131"/>
      <c r="F88" s="98"/>
      <c r="G88" s="133"/>
      <c r="H88" s="133"/>
      <c r="I88" s="133"/>
      <c r="J88" s="133"/>
      <c r="K88" s="133"/>
      <c r="L88" s="133"/>
      <c r="M88" s="118"/>
      <c r="N88" s="133"/>
      <c r="O88" s="133"/>
    </row>
    <row r="89" spans="1:15" s="7" customFormat="1" ht="12" hidden="1" customHeight="1">
      <c r="A89" s="132"/>
      <c r="B89" s="132"/>
      <c r="C89" s="102"/>
      <c r="D89" s="102"/>
      <c r="E89" s="102"/>
      <c r="F89" s="103"/>
      <c r="G89" s="132"/>
      <c r="H89" s="132"/>
      <c r="I89" s="132"/>
      <c r="J89" s="132"/>
      <c r="K89" s="132"/>
      <c r="L89" s="132"/>
      <c r="M89" s="117"/>
      <c r="N89" s="132"/>
      <c r="O89" s="132"/>
    </row>
    <row r="90" spans="1:15" s="6" customFormat="1" ht="14.25" customHeight="1">
      <c r="A90" s="217" t="s">
        <v>203</v>
      </c>
      <c r="B90" s="217"/>
      <c r="C90" s="91"/>
      <c r="D90" s="91"/>
      <c r="E90" s="91"/>
      <c r="F90" s="91"/>
      <c r="G90" s="91"/>
      <c r="H90" s="238" t="s">
        <v>193</v>
      </c>
      <c r="I90" s="238"/>
      <c r="J90" s="238"/>
      <c r="K90" s="124"/>
      <c r="L90" s="94"/>
      <c r="M90" s="94"/>
      <c r="N90" s="130"/>
    </row>
    <row r="91" spans="1:15" s="6" customFormat="1" ht="13.5" customHeight="1">
      <c r="A91" s="91"/>
      <c r="B91" s="91"/>
      <c r="C91" s="91"/>
      <c r="D91" s="91"/>
      <c r="E91" s="91"/>
      <c r="F91" s="91"/>
      <c r="G91" s="91"/>
      <c r="H91" s="218" t="s">
        <v>5</v>
      </c>
      <c r="I91" s="218"/>
      <c r="J91" s="218"/>
      <c r="K91" s="95"/>
      <c r="L91" s="219"/>
      <c r="M91" s="219"/>
      <c r="N91" s="130"/>
    </row>
    <row r="92" spans="1:15" s="6" customFormat="1" ht="13.5" customHeight="1">
      <c r="A92" s="217" t="s">
        <v>147</v>
      </c>
      <c r="B92" s="217"/>
      <c r="C92" s="91"/>
      <c r="D92" s="91"/>
      <c r="E92" s="91"/>
      <c r="F92" s="91"/>
      <c r="G92" s="91"/>
      <c r="H92" s="238" t="s">
        <v>199</v>
      </c>
      <c r="I92" s="238"/>
      <c r="J92" s="238"/>
      <c r="K92" s="124"/>
      <c r="L92" s="94"/>
      <c r="M92" s="94"/>
      <c r="N92" s="130"/>
    </row>
    <row r="93" spans="1:15" s="6" customFormat="1" ht="13.5" customHeight="1">
      <c r="A93" s="91"/>
      <c r="B93" s="91"/>
      <c r="C93" s="91"/>
      <c r="D93" s="91"/>
      <c r="E93" s="91"/>
      <c r="F93" s="91"/>
      <c r="G93" s="91"/>
      <c r="H93" s="218" t="s">
        <v>5</v>
      </c>
      <c r="I93" s="218"/>
      <c r="J93" s="218"/>
      <c r="K93" s="19"/>
      <c r="L93" s="220"/>
      <c r="M93" s="220"/>
      <c r="N93" s="130"/>
    </row>
    <row r="94" spans="1:15" s="6" customFormat="1" ht="15.75" customHeight="1">
      <c r="A94" s="217" t="s">
        <v>135</v>
      </c>
      <c r="B94" s="217"/>
      <c r="C94" s="52"/>
      <c r="D94" s="52"/>
      <c r="E94" s="52"/>
      <c r="F94" s="96"/>
      <c r="G94" s="91"/>
      <c r="H94" s="92"/>
      <c r="I94" s="93"/>
      <c r="J94" s="94"/>
      <c r="K94" s="124"/>
      <c r="L94" s="94"/>
      <c r="M94" s="94"/>
      <c r="N94" s="130"/>
    </row>
    <row r="95" spans="1:15" s="6" customFormat="1" ht="13.5" customHeight="1">
      <c r="A95" s="91"/>
      <c r="B95" s="91"/>
      <c r="C95" s="218" t="s">
        <v>29</v>
      </c>
      <c r="D95" s="218"/>
      <c r="E95" s="218"/>
      <c r="F95" s="218"/>
      <c r="G95" s="91"/>
      <c r="H95" s="218" t="s">
        <v>5</v>
      </c>
      <c r="I95" s="218"/>
      <c r="J95" s="218"/>
      <c r="K95" s="19"/>
      <c r="L95" s="220"/>
      <c r="M95" s="220"/>
      <c r="N95" s="130"/>
    </row>
    <row r="96" spans="1:15" s="9" customFormat="1" ht="21" customHeight="1">
      <c r="B96" s="124"/>
      <c r="C96" s="46"/>
      <c r="D96" s="46"/>
      <c r="E96" s="46"/>
      <c r="F96" s="63"/>
      <c r="G96" s="124"/>
      <c r="H96" s="124"/>
      <c r="I96" s="124"/>
      <c r="J96" s="124"/>
      <c r="K96" s="124"/>
      <c r="L96" s="124"/>
      <c r="M96" s="129"/>
      <c r="N96" s="33"/>
    </row>
    <row r="97" spans="1:15">
      <c r="A97" s="108"/>
      <c r="B97" s="108"/>
      <c r="C97" s="109"/>
      <c r="D97" s="109"/>
      <c r="E97" s="109"/>
      <c r="F97" s="110"/>
      <c r="G97" s="108"/>
      <c r="H97" s="108"/>
      <c r="I97" s="108"/>
      <c r="J97" s="108"/>
      <c r="K97" s="108"/>
      <c r="L97" s="108"/>
      <c r="N97" s="107"/>
      <c r="O97" s="107"/>
    </row>
    <row r="98" spans="1:15">
      <c r="A98" s="108"/>
      <c r="B98" s="108"/>
      <c r="C98" s="109"/>
      <c r="D98" s="109"/>
      <c r="E98" s="109"/>
      <c r="F98" s="110"/>
      <c r="G98" s="108"/>
      <c r="H98" s="108"/>
      <c r="I98" s="108"/>
      <c r="J98" s="108"/>
      <c r="K98" s="108"/>
      <c r="L98" s="108"/>
      <c r="N98" s="107"/>
      <c r="O98" s="107"/>
    </row>
    <row r="99" spans="1:15">
      <c r="A99" s="108"/>
      <c r="B99" s="108"/>
      <c r="C99" s="109"/>
      <c r="D99" s="109"/>
      <c r="E99" s="109"/>
      <c r="F99" s="110"/>
      <c r="G99" s="108"/>
      <c r="H99" s="108"/>
      <c r="I99" s="108"/>
      <c r="J99" s="108"/>
      <c r="K99" s="108"/>
      <c r="L99" s="108"/>
      <c r="N99" s="107"/>
      <c r="O99" s="107"/>
    </row>
    <row r="100" spans="1:15">
      <c r="A100" s="108"/>
      <c r="B100" s="108"/>
      <c r="C100" s="109"/>
      <c r="D100" s="109"/>
      <c r="E100" s="109"/>
      <c r="F100" s="110"/>
      <c r="G100" s="108"/>
      <c r="H100" s="108"/>
      <c r="I100" s="108"/>
      <c r="J100" s="108"/>
      <c r="K100" s="108"/>
      <c r="L100" s="108"/>
      <c r="N100" s="107"/>
      <c r="O100" s="107"/>
    </row>
    <row r="101" spans="1:15">
      <c r="A101" s="108"/>
      <c r="B101" s="108"/>
      <c r="C101" s="109"/>
      <c r="D101" s="109"/>
      <c r="E101" s="109"/>
      <c r="F101" s="110"/>
      <c r="G101" s="108"/>
      <c r="H101" s="108"/>
      <c r="I101" s="108"/>
      <c r="J101" s="108"/>
      <c r="K101" s="108"/>
      <c r="L101" s="108"/>
      <c r="N101" s="107"/>
      <c r="O101" s="107"/>
    </row>
    <row r="102" spans="1:15">
      <c r="A102" s="108"/>
      <c r="B102" s="108"/>
      <c r="C102" s="109"/>
      <c r="D102" s="109"/>
      <c r="E102" s="109"/>
      <c r="F102" s="110"/>
      <c r="G102" s="108"/>
      <c r="H102" s="108"/>
      <c r="I102" s="108"/>
      <c r="J102" s="108"/>
      <c r="K102" s="108"/>
      <c r="L102" s="108"/>
      <c r="N102" s="107"/>
      <c r="O102" s="107"/>
    </row>
    <row r="103" spans="1:15">
      <c r="A103" s="108"/>
      <c r="B103" s="108"/>
      <c r="C103" s="109"/>
      <c r="D103" s="109"/>
      <c r="E103" s="109"/>
      <c r="F103" s="110"/>
      <c r="G103" s="108"/>
      <c r="H103" s="108"/>
      <c r="I103" s="108"/>
      <c r="J103" s="108"/>
      <c r="K103" s="108"/>
      <c r="L103" s="108"/>
      <c r="N103" s="107"/>
      <c r="O103" s="107"/>
    </row>
    <row r="104" spans="1:15">
      <c r="A104" s="18"/>
      <c r="B104" s="18"/>
      <c r="C104" s="31"/>
      <c r="D104" s="31"/>
      <c r="E104" s="31"/>
      <c r="F104" s="49"/>
      <c r="G104" s="18"/>
      <c r="H104" s="18"/>
      <c r="I104" s="18"/>
      <c r="J104" s="18"/>
      <c r="K104" s="18"/>
      <c r="L104" s="18"/>
    </row>
    <row r="105" spans="1:15">
      <c r="A105" s="18"/>
      <c r="B105" s="18"/>
      <c r="C105" s="31"/>
      <c r="D105" s="31"/>
      <c r="E105" s="31"/>
      <c r="F105" s="49"/>
      <c r="G105" s="18"/>
      <c r="H105" s="18"/>
      <c r="I105" s="18"/>
      <c r="J105" s="18"/>
      <c r="K105" s="18"/>
      <c r="L105" s="18"/>
    </row>
    <row r="106" spans="1:15">
      <c r="A106" s="18"/>
      <c r="B106" s="18"/>
      <c r="C106" s="31"/>
      <c r="D106" s="31"/>
      <c r="E106" s="31"/>
      <c r="F106" s="49"/>
      <c r="G106" s="18"/>
      <c r="H106" s="18"/>
      <c r="I106" s="18"/>
      <c r="J106" s="18"/>
      <c r="K106" s="18"/>
      <c r="L106" s="18"/>
    </row>
    <row r="107" spans="1:15">
      <c r="A107" s="18"/>
      <c r="B107" s="18"/>
      <c r="C107" s="31"/>
      <c r="D107" s="31"/>
      <c r="E107" s="31"/>
      <c r="F107" s="49"/>
      <c r="G107" s="18"/>
      <c r="H107" s="18"/>
      <c r="I107" s="18"/>
      <c r="J107" s="18"/>
      <c r="K107" s="18"/>
      <c r="L107" s="18"/>
    </row>
    <row r="108" spans="1:15">
      <c r="A108" s="18"/>
      <c r="B108" s="18"/>
      <c r="C108" s="31"/>
      <c r="D108" s="31"/>
      <c r="E108" s="31"/>
      <c r="F108" s="49"/>
      <c r="G108" s="18"/>
      <c r="H108" s="18"/>
      <c r="I108" s="18"/>
      <c r="J108" s="18"/>
      <c r="K108" s="18"/>
      <c r="L108" s="18"/>
    </row>
    <row r="109" spans="1:15">
      <c r="A109" s="18"/>
      <c r="B109" s="18"/>
      <c r="C109" s="31"/>
      <c r="D109" s="31"/>
      <c r="E109" s="31"/>
      <c r="F109" s="49"/>
      <c r="G109" s="18"/>
      <c r="H109" s="18"/>
      <c r="I109" s="18"/>
      <c r="J109" s="18"/>
      <c r="K109" s="18"/>
      <c r="L109" s="18"/>
    </row>
    <row r="110" spans="1:15">
      <c r="A110" s="18"/>
      <c r="B110" s="18"/>
      <c r="C110" s="31"/>
      <c r="D110" s="31"/>
      <c r="E110" s="31"/>
      <c r="F110" s="49"/>
      <c r="G110" s="18"/>
      <c r="H110" s="18"/>
      <c r="I110" s="18"/>
      <c r="J110" s="18"/>
      <c r="K110" s="18"/>
      <c r="L110" s="18"/>
    </row>
    <row r="111" spans="1:15">
      <c r="A111" s="18"/>
      <c r="B111" s="18"/>
      <c r="C111" s="31"/>
      <c r="D111" s="31"/>
      <c r="E111" s="31"/>
      <c r="F111" s="49"/>
      <c r="G111" s="18"/>
      <c r="H111" s="18"/>
      <c r="I111" s="18"/>
      <c r="J111" s="18"/>
      <c r="K111" s="18"/>
      <c r="L111" s="18"/>
    </row>
    <row r="112" spans="1:15">
      <c r="A112" s="18"/>
      <c r="B112" s="18"/>
      <c r="C112" s="31"/>
      <c r="D112" s="31"/>
      <c r="E112" s="31"/>
      <c r="F112" s="49"/>
      <c r="G112" s="18"/>
      <c r="H112" s="18"/>
      <c r="I112" s="18"/>
      <c r="J112" s="18"/>
      <c r="K112" s="18"/>
      <c r="L112" s="18"/>
    </row>
  </sheetData>
  <mergeCells count="84">
    <mergeCell ref="A3:N3"/>
    <mergeCell ref="A4:N4"/>
    <mergeCell ref="A6:B10"/>
    <mergeCell ref="C6:C10"/>
    <mergeCell ref="D6:F9"/>
    <mergeCell ref="G6:O6"/>
    <mergeCell ref="G7:G10"/>
    <mergeCell ref="H7:O7"/>
    <mergeCell ref="H8:H10"/>
    <mergeCell ref="J8:J10"/>
    <mergeCell ref="K8:K10"/>
    <mergeCell ref="L8:O8"/>
    <mergeCell ref="I9:I10"/>
    <mergeCell ref="L9:L10"/>
    <mergeCell ref="M9:M10"/>
    <mergeCell ref="N9:O9"/>
    <mergeCell ref="A64:L64"/>
    <mergeCell ref="N64:O64"/>
    <mergeCell ref="D11:F11"/>
    <mergeCell ref="A21:A24"/>
    <mergeCell ref="C21:C24"/>
    <mergeCell ref="D22:D24"/>
    <mergeCell ref="A25:A29"/>
    <mergeCell ref="C25:C29"/>
    <mergeCell ref="D25:D29"/>
    <mergeCell ref="A40:A51"/>
    <mergeCell ref="C40:C51"/>
    <mergeCell ref="D40:D51"/>
    <mergeCell ref="A63:L63"/>
    <mergeCell ref="N63:O63"/>
    <mergeCell ref="A71:L71"/>
    <mergeCell ref="N71:O71"/>
    <mergeCell ref="A65:L65"/>
    <mergeCell ref="N65:O65"/>
    <mergeCell ref="A66:L66"/>
    <mergeCell ref="N66:O66"/>
    <mergeCell ref="A67:L67"/>
    <mergeCell ref="N67:O67"/>
    <mergeCell ref="A68:L68"/>
    <mergeCell ref="N68:O68"/>
    <mergeCell ref="A69:L69"/>
    <mergeCell ref="N69:O69"/>
    <mergeCell ref="N70:O70"/>
    <mergeCell ref="A73:O73"/>
    <mergeCell ref="A74:O74"/>
    <mergeCell ref="A78:C81"/>
    <mergeCell ref="D78:D81"/>
    <mergeCell ref="E78:F81"/>
    <mergeCell ref="G78:O78"/>
    <mergeCell ref="G79:J80"/>
    <mergeCell ref="K79:O79"/>
    <mergeCell ref="K80:L80"/>
    <mergeCell ref="M80:O80"/>
    <mergeCell ref="H81:I81"/>
    <mergeCell ref="A82:C82"/>
    <mergeCell ref="E82:F82"/>
    <mergeCell ref="H82:I82"/>
    <mergeCell ref="A83:C83"/>
    <mergeCell ref="E83:F83"/>
    <mergeCell ref="H83:I83"/>
    <mergeCell ref="A84:C84"/>
    <mergeCell ref="E84:F84"/>
    <mergeCell ref="H84:I84"/>
    <mergeCell ref="A85:C85"/>
    <mergeCell ref="E85:F85"/>
    <mergeCell ref="H85:I85"/>
    <mergeCell ref="A86:C86"/>
    <mergeCell ref="E86:F86"/>
    <mergeCell ref="H86:I86"/>
    <mergeCell ref="A87:C87"/>
    <mergeCell ref="E87:F87"/>
    <mergeCell ref="H87:I87"/>
    <mergeCell ref="A94:B94"/>
    <mergeCell ref="C95:F95"/>
    <mergeCell ref="H95:J95"/>
    <mergeCell ref="L95:M95"/>
    <mergeCell ref="A90:B90"/>
    <mergeCell ref="H91:J91"/>
    <mergeCell ref="L91:M91"/>
    <mergeCell ref="A92:B92"/>
    <mergeCell ref="H93:J93"/>
    <mergeCell ref="L93:M93"/>
    <mergeCell ref="H90:J90"/>
    <mergeCell ref="H92:J92"/>
  </mergeCells>
  <pageMargins left="0" right="0" top="0" bottom="0" header="0" footer="0"/>
  <pageSetup paperSize="9" scale="75" fitToHeight="51" orientation="landscape" verticalDpi="300" r:id="rId1"/>
  <headerFooter differentFirst="1"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12"/>
  <sheetViews>
    <sheetView showGridLines="0" view="pageBreakPreview" topLeftCell="A64" zoomScale="80" zoomScaleNormal="70" zoomScaleSheetLayoutView="80" zoomScalePageLayoutView="70" workbookViewId="0">
      <selection activeCell="J86" sqref="J86"/>
    </sheetView>
  </sheetViews>
  <sheetFormatPr defaultColWidth="8.85546875" defaultRowHeight="15"/>
  <cols>
    <col min="1" max="1" width="32.7109375" style="19" customWidth="1"/>
    <col min="2" max="2" width="23.5703125" style="19" customWidth="1"/>
    <col min="3" max="3" width="7" style="42" customWidth="1"/>
    <col min="4" max="4" width="5.85546875" style="42" customWidth="1"/>
    <col min="5" max="5" width="8.85546875" style="42" customWidth="1"/>
    <col min="6" max="6" width="8" style="55" customWidth="1"/>
    <col min="7" max="7" width="13.7109375" style="19" customWidth="1"/>
    <col min="8" max="8" width="14.28515625" style="19" customWidth="1"/>
    <col min="9" max="9" width="11.85546875" style="19" customWidth="1"/>
    <col min="10" max="10" width="10.42578125" style="19" customWidth="1"/>
    <col min="11" max="11" width="11" style="19" customWidth="1"/>
    <col min="12" max="12" width="13.5703125" style="19" customWidth="1"/>
    <col min="13" max="13" width="14.42578125" style="19" customWidth="1"/>
    <col min="14" max="14" width="12.140625" style="19" customWidth="1"/>
    <col min="15" max="15" width="9" style="19" customWidth="1"/>
    <col min="16" max="16" width="13.85546875" style="1" customWidth="1"/>
    <col min="17" max="17" width="5.7109375" style="1" customWidth="1"/>
    <col min="18" max="16384" width="8.85546875" style="1"/>
  </cols>
  <sheetData>
    <row r="1" spans="1:15" s="9" customFormat="1" ht="14.1" customHeight="1">
      <c r="A1" s="152"/>
      <c r="B1" s="152"/>
      <c r="C1" s="46"/>
      <c r="D1" s="46"/>
      <c r="E1" s="46"/>
      <c r="F1" s="63"/>
      <c r="G1" s="152"/>
      <c r="H1" s="152"/>
      <c r="I1" s="152"/>
      <c r="J1" s="152"/>
      <c r="K1" s="152"/>
      <c r="L1" s="152"/>
      <c r="M1" s="152"/>
      <c r="N1" s="154"/>
      <c r="O1" s="33"/>
    </row>
    <row r="2" spans="1:15" s="9" customFormat="1" ht="14.1" customHeight="1">
      <c r="A2" s="152"/>
      <c r="B2" s="152"/>
      <c r="C2" s="46"/>
      <c r="D2" s="46"/>
      <c r="E2" s="46"/>
      <c r="F2" s="63"/>
      <c r="G2" s="152"/>
      <c r="H2" s="152"/>
      <c r="I2" s="152"/>
      <c r="J2" s="152"/>
      <c r="K2" s="152"/>
      <c r="L2" s="152"/>
      <c r="M2" s="152"/>
      <c r="N2" s="154"/>
      <c r="O2" s="33"/>
    </row>
    <row r="3" spans="1:15" s="9" customFormat="1" ht="14.25" customHeight="1">
      <c r="A3" s="285" t="s">
        <v>150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33"/>
    </row>
    <row r="4" spans="1:15" s="9" customFormat="1" ht="33" customHeight="1">
      <c r="A4" s="285" t="s">
        <v>201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33"/>
    </row>
    <row r="5" spans="1:15" s="9" customFormat="1" ht="0.75" customHeight="1">
      <c r="A5" s="154"/>
      <c r="B5" s="154"/>
      <c r="C5" s="46"/>
      <c r="D5" s="46"/>
      <c r="E5" s="46"/>
      <c r="F5" s="46"/>
      <c r="G5" s="154"/>
      <c r="H5" s="154"/>
      <c r="I5" s="154"/>
      <c r="J5" s="154"/>
      <c r="K5" s="154"/>
      <c r="L5" s="154"/>
      <c r="M5" s="154"/>
      <c r="N5" s="154"/>
      <c r="O5" s="33"/>
    </row>
    <row r="6" spans="1:15" s="16" customFormat="1" ht="24" customHeight="1">
      <c r="A6" s="208" t="s">
        <v>11</v>
      </c>
      <c r="B6" s="208"/>
      <c r="C6" s="208" t="s">
        <v>49</v>
      </c>
      <c r="D6" s="286" t="s">
        <v>51</v>
      </c>
      <c r="E6" s="287"/>
      <c r="F6" s="288"/>
      <c r="G6" s="208" t="s">
        <v>52</v>
      </c>
      <c r="H6" s="208"/>
      <c r="I6" s="208"/>
      <c r="J6" s="208"/>
      <c r="K6" s="208"/>
      <c r="L6" s="208"/>
      <c r="M6" s="208"/>
      <c r="N6" s="208"/>
      <c r="O6" s="208"/>
    </row>
    <row r="7" spans="1:15" s="16" customFormat="1" ht="15" customHeight="1">
      <c r="A7" s="208"/>
      <c r="B7" s="208"/>
      <c r="C7" s="208"/>
      <c r="D7" s="289"/>
      <c r="E7" s="290"/>
      <c r="F7" s="291"/>
      <c r="G7" s="208" t="s">
        <v>42</v>
      </c>
      <c r="H7" s="208" t="s">
        <v>14</v>
      </c>
      <c r="I7" s="208"/>
      <c r="J7" s="208"/>
      <c r="K7" s="208"/>
      <c r="L7" s="208"/>
      <c r="M7" s="208"/>
      <c r="N7" s="208"/>
      <c r="O7" s="208"/>
    </row>
    <row r="8" spans="1:15" s="16" customFormat="1" ht="51" customHeight="1">
      <c r="A8" s="208"/>
      <c r="B8" s="208"/>
      <c r="C8" s="208"/>
      <c r="D8" s="289"/>
      <c r="E8" s="290"/>
      <c r="F8" s="291"/>
      <c r="G8" s="208"/>
      <c r="H8" s="208" t="s">
        <v>151</v>
      </c>
      <c r="I8" s="151" t="s">
        <v>136</v>
      </c>
      <c r="J8" s="208" t="s">
        <v>53</v>
      </c>
      <c r="K8" s="208" t="s">
        <v>54</v>
      </c>
      <c r="L8" s="208" t="s">
        <v>55</v>
      </c>
      <c r="M8" s="208"/>
      <c r="N8" s="208"/>
      <c r="O8" s="208"/>
    </row>
    <row r="9" spans="1:15" s="16" customFormat="1" ht="29.25" customHeight="1">
      <c r="A9" s="208"/>
      <c r="B9" s="208"/>
      <c r="C9" s="208"/>
      <c r="D9" s="292"/>
      <c r="E9" s="293"/>
      <c r="F9" s="294"/>
      <c r="G9" s="208"/>
      <c r="H9" s="208"/>
      <c r="I9" s="295" t="s">
        <v>152</v>
      </c>
      <c r="J9" s="208"/>
      <c r="K9" s="208"/>
      <c r="L9" s="208" t="s">
        <v>42</v>
      </c>
      <c r="M9" s="208" t="s">
        <v>57</v>
      </c>
      <c r="N9" s="208" t="s">
        <v>58</v>
      </c>
      <c r="O9" s="208"/>
    </row>
    <row r="10" spans="1:15" s="16" customFormat="1" ht="75" customHeight="1">
      <c r="A10" s="208"/>
      <c r="B10" s="208"/>
      <c r="C10" s="208"/>
      <c r="D10" s="151" t="s">
        <v>50</v>
      </c>
      <c r="E10" s="151" t="s">
        <v>37</v>
      </c>
      <c r="F10" s="40" t="s">
        <v>112</v>
      </c>
      <c r="G10" s="208"/>
      <c r="H10" s="208"/>
      <c r="I10" s="296"/>
      <c r="J10" s="208"/>
      <c r="K10" s="208"/>
      <c r="L10" s="208"/>
      <c r="M10" s="208"/>
      <c r="N10" s="151" t="s">
        <v>42</v>
      </c>
      <c r="O10" s="151" t="s">
        <v>56</v>
      </c>
    </row>
    <row r="11" spans="1:15" s="8" customFormat="1" ht="12.75" customHeight="1">
      <c r="A11" s="34">
        <v>1</v>
      </c>
      <c r="B11" s="34"/>
      <c r="C11" s="34">
        <v>2</v>
      </c>
      <c r="D11" s="276">
        <v>3</v>
      </c>
      <c r="E11" s="277"/>
      <c r="F11" s="278"/>
      <c r="G11" s="34">
        <v>4</v>
      </c>
      <c r="H11" s="34">
        <v>5</v>
      </c>
      <c r="I11" s="34">
        <v>6</v>
      </c>
      <c r="J11" s="34">
        <v>7</v>
      </c>
      <c r="K11" s="34">
        <v>8</v>
      </c>
      <c r="L11" s="34">
        <v>9</v>
      </c>
      <c r="M11" s="34">
        <v>10</v>
      </c>
      <c r="N11" s="34">
        <v>11</v>
      </c>
      <c r="O11" s="34">
        <v>12</v>
      </c>
    </row>
    <row r="12" spans="1:15" s="13" customFormat="1" ht="20.25" customHeight="1">
      <c r="A12" s="144" t="s">
        <v>64</v>
      </c>
      <c r="B12" s="119"/>
      <c r="C12" s="120">
        <v>100</v>
      </c>
      <c r="D12" s="120" t="s">
        <v>99</v>
      </c>
      <c r="E12" s="120" t="s">
        <v>99</v>
      </c>
      <c r="F12" s="120" t="s">
        <v>99</v>
      </c>
      <c r="G12" s="137">
        <f>G14+G15+G16</f>
        <v>8103200</v>
      </c>
      <c r="H12" s="137">
        <f>H14</f>
        <v>7303200</v>
      </c>
      <c r="I12" s="137">
        <v>0</v>
      </c>
      <c r="J12" s="137">
        <f>J15</f>
        <v>0</v>
      </c>
      <c r="K12" s="137">
        <f>K15</f>
        <v>0</v>
      </c>
      <c r="L12" s="137">
        <f>L14+L16</f>
        <v>800000</v>
      </c>
      <c r="M12" s="137">
        <f>M14</f>
        <v>410000</v>
      </c>
      <c r="N12" s="137">
        <f>N14+N16</f>
        <v>390000</v>
      </c>
      <c r="O12" s="137">
        <f>O14+O16</f>
        <v>0</v>
      </c>
    </row>
    <row r="13" spans="1:15" s="8" customFormat="1" ht="12.75" customHeight="1">
      <c r="A13" s="145" t="s">
        <v>14</v>
      </c>
      <c r="B13" s="153"/>
      <c r="C13" s="151"/>
      <c r="D13" s="151"/>
      <c r="E13" s="151"/>
      <c r="F13" s="151"/>
      <c r="G13" s="41"/>
      <c r="H13" s="41"/>
      <c r="I13" s="41"/>
      <c r="J13" s="41"/>
      <c r="K13" s="41"/>
      <c r="L13" s="41"/>
      <c r="M13" s="41"/>
      <c r="N13" s="41"/>
      <c r="O13" s="41"/>
    </row>
    <row r="14" spans="1:15" s="8" customFormat="1" ht="16.5" customHeight="1">
      <c r="A14" s="145" t="s">
        <v>65</v>
      </c>
      <c r="B14" s="35"/>
      <c r="C14" s="151">
        <v>110</v>
      </c>
      <c r="D14" s="151" t="s">
        <v>99</v>
      </c>
      <c r="E14" s="151">
        <v>130</v>
      </c>
      <c r="F14" s="151" t="s">
        <v>99</v>
      </c>
      <c r="G14" s="41">
        <f>H14+L14</f>
        <v>8103200</v>
      </c>
      <c r="H14" s="41">
        <v>7303200</v>
      </c>
      <c r="I14" s="41">
        <v>0</v>
      </c>
      <c r="J14" s="41">
        <v>0</v>
      </c>
      <c r="K14" s="41">
        <v>0</v>
      </c>
      <c r="L14" s="41">
        <f>M14+N14</f>
        <v>800000</v>
      </c>
      <c r="M14" s="41">
        <v>410000</v>
      </c>
      <c r="N14" s="41">
        <v>390000</v>
      </c>
      <c r="O14" s="41">
        <v>0</v>
      </c>
    </row>
    <row r="15" spans="1:15" s="8" customFormat="1" ht="30.75" customHeight="1">
      <c r="A15" s="145" t="s">
        <v>66</v>
      </c>
      <c r="B15" s="35"/>
      <c r="C15" s="151">
        <v>120</v>
      </c>
      <c r="D15" s="151" t="s">
        <v>99</v>
      </c>
      <c r="E15" s="151">
        <v>130</v>
      </c>
      <c r="F15" s="151" t="s">
        <v>99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</row>
    <row r="16" spans="1:15" s="8" customFormat="1" ht="12.75" customHeight="1">
      <c r="A16" s="145" t="s">
        <v>67</v>
      </c>
      <c r="B16" s="35"/>
      <c r="C16" s="151">
        <v>130</v>
      </c>
      <c r="D16" s="151" t="s">
        <v>99</v>
      </c>
      <c r="E16" s="151">
        <v>180</v>
      </c>
      <c r="F16" s="151" t="s">
        <v>99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</row>
    <row r="17" spans="1:17" s="7" customFormat="1" ht="15.75" customHeight="1">
      <c r="A17" s="146" t="s">
        <v>69</v>
      </c>
      <c r="B17" s="70"/>
      <c r="C17" s="71">
        <v>200</v>
      </c>
      <c r="D17" s="71"/>
      <c r="E17" s="71"/>
      <c r="F17" s="72"/>
      <c r="G17" s="138">
        <f>G19+G30+G35+G38</f>
        <v>8103200</v>
      </c>
      <c r="H17" s="138">
        <f>H19+H30+H35+H38</f>
        <v>7303200</v>
      </c>
      <c r="I17" s="138"/>
      <c r="J17" s="138">
        <f>J19+J30+J35+J38</f>
        <v>0</v>
      </c>
      <c r="K17" s="138">
        <f>K19+K30+K35+K38</f>
        <v>0</v>
      </c>
      <c r="L17" s="138">
        <f>L19+L30+L35+L38</f>
        <v>800000</v>
      </c>
      <c r="M17" s="138">
        <f t="shared" ref="M17:O17" si="0">M19+M30+M35+M38</f>
        <v>585500</v>
      </c>
      <c r="N17" s="138">
        <f t="shared" si="0"/>
        <v>0</v>
      </c>
      <c r="O17" s="138">
        <f t="shared" si="0"/>
        <v>0</v>
      </c>
      <c r="P17" s="15"/>
      <c r="Q17" s="15"/>
    </row>
    <row r="18" spans="1:17" s="7" customFormat="1" ht="15.75" customHeight="1">
      <c r="A18" s="147" t="s">
        <v>24</v>
      </c>
      <c r="B18" s="36"/>
      <c r="C18" s="65"/>
      <c r="D18" s="65"/>
      <c r="E18" s="65"/>
      <c r="F18" s="64"/>
      <c r="G18" s="139"/>
      <c r="H18" s="140"/>
      <c r="I18" s="140"/>
      <c r="J18" s="139"/>
      <c r="K18" s="139"/>
      <c r="L18" s="139"/>
      <c r="M18" s="41"/>
      <c r="N18" s="41"/>
      <c r="O18" s="41"/>
      <c r="P18" s="14"/>
      <c r="Q18" s="14"/>
    </row>
    <row r="19" spans="1:17" s="7" customFormat="1" ht="17.25" customHeight="1">
      <c r="A19" s="148" t="s">
        <v>68</v>
      </c>
      <c r="B19" s="66"/>
      <c r="C19" s="67">
        <v>210</v>
      </c>
      <c r="D19" s="67">
        <v>110</v>
      </c>
      <c r="E19" s="67"/>
      <c r="F19" s="68"/>
      <c r="G19" s="141">
        <f>G21+G22+G25</f>
        <v>6444200</v>
      </c>
      <c r="H19" s="141">
        <f>H21+H23+H24+H26+H27+H28+H29</f>
        <v>5858700</v>
      </c>
      <c r="I19" s="141">
        <v>0</v>
      </c>
      <c r="J19" s="141">
        <f>J21+J23+J24+J26+J27+J28+J29</f>
        <v>0</v>
      </c>
      <c r="K19" s="141">
        <f>K21+K23+K24+K26+K27+K28+K29</f>
        <v>0</v>
      </c>
      <c r="L19" s="141">
        <f>L21+L23+L24+L26+L27+L28+L29</f>
        <v>585500</v>
      </c>
      <c r="M19" s="141">
        <f t="shared" ref="M19:O19" si="1">M21+M23+M24+M26+M27+M28+M29</f>
        <v>585500</v>
      </c>
      <c r="N19" s="141">
        <f t="shared" si="1"/>
        <v>0</v>
      </c>
      <c r="O19" s="141">
        <f t="shared" si="1"/>
        <v>0</v>
      </c>
      <c r="P19" s="14"/>
      <c r="Q19" s="14"/>
    </row>
    <row r="20" spans="1:17" s="7" customFormat="1" ht="15.75" customHeight="1">
      <c r="A20" s="147" t="s">
        <v>17</v>
      </c>
      <c r="B20" s="149"/>
      <c r="C20" s="47"/>
      <c r="D20" s="47"/>
      <c r="E20" s="47"/>
      <c r="F20" s="48"/>
      <c r="G20" s="139"/>
      <c r="H20" s="139"/>
      <c r="I20" s="139"/>
      <c r="J20" s="139"/>
      <c r="K20" s="139"/>
      <c r="L20" s="139"/>
      <c r="M20" s="41"/>
      <c r="N20" s="41"/>
      <c r="O20" s="41"/>
      <c r="P20" s="14"/>
      <c r="Q20" s="14"/>
    </row>
    <row r="21" spans="1:17" s="7" customFormat="1" ht="24.75" customHeight="1">
      <c r="A21" s="279" t="s">
        <v>127</v>
      </c>
      <c r="B21" s="149" t="s">
        <v>128</v>
      </c>
      <c r="C21" s="282">
        <v>211</v>
      </c>
      <c r="D21" s="65">
        <v>111</v>
      </c>
      <c r="E21" s="65">
        <v>211</v>
      </c>
      <c r="F21" s="64"/>
      <c r="G21" s="139">
        <f>H21+L21</f>
        <v>4944400</v>
      </c>
      <c r="H21" s="139">
        <v>4499800</v>
      </c>
      <c r="I21" s="139">
        <v>0</v>
      </c>
      <c r="J21" s="139">
        <v>0</v>
      </c>
      <c r="K21" s="139">
        <v>0</v>
      </c>
      <c r="L21" s="139">
        <f>M21+N21</f>
        <v>444600</v>
      </c>
      <c r="M21" s="41">
        <v>444600</v>
      </c>
      <c r="N21" s="41">
        <v>0</v>
      </c>
      <c r="O21" s="41">
        <v>0</v>
      </c>
      <c r="P21" s="14"/>
      <c r="Q21" s="14"/>
    </row>
    <row r="22" spans="1:17" s="7" customFormat="1" ht="18.75" customHeight="1">
      <c r="A22" s="280"/>
      <c r="B22" s="149" t="s">
        <v>129</v>
      </c>
      <c r="C22" s="283"/>
      <c r="D22" s="282">
        <v>119</v>
      </c>
      <c r="E22" s="65" t="s">
        <v>43</v>
      </c>
      <c r="F22" s="64"/>
      <c r="G22" s="139">
        <f>G23+G24</f>
        <v>1493200</v>
      </c>
      <c r="H22" s="139">
        <f t="shared" ref="H22:O22" si="2">H23+H24</f>
        <v>1358900</v>
      </c>
      <c r="I22" s="139">
        <f t="shared" si="2"/>
        <v>0</v>
      </c>
      <c r="J22" s="139">
        <f t="shared" si="2"/>
        <v>0</v>
      </c>
      <c r="K22" s="139">
        <f t="shared" si="2"/>
        <v>0</v>
      </c>
      <c r="L22" s="139">
        <f t="shared" si="2"/>
        <v>134300</v>
      </c>
      <c r="M22" s="139">
        <f t="shared" si="2"/>
        <v>134300</v>
      </c>
      <c r="N22" s="139">
        <f t="shared" si="2"/>
        <v>0</v>
      </c>
      <c r="O22" s="139">
        <f t="shared" si="2"/>
        <v>0</v>
      </c>
      <c r="P22" s="14"/>
      <c r="Q22" s="14"/>
    </row>
    <row r="23" spans="1:17" s="7" customFormat="1" ht="27" customHeight="1">
      <c r="A23" s="280"/>
      <c r="B23" s="149" t="s">
        <v>26</v>
      </c>
      <c r="C23" s="283"/>
      <c r="D23" s="283"/>
      <c r="E23" s="65">
        <v>213</v>
      </c>
      <c r="F23" s="64"/>
      <c r="G23" s="139">
        <f>H23+L23</f>
        <v>1493200</v>
      </c>
      <c r="H23" s="139">
        <v>1358900</v>
      </c>
      <c r="I23" s="139">
        <v>0</v>
      </c>
      <c r="J23" s="139">
        <v>0</v>
      </c>
      <c r="K23" s="139">
        <v>0</v>
      </c>
      <c r="L23" s="139">
        <f>M23</f>
        <v>134300</v>
      </c>
      <c r="M23" s="41">
        <v>134300</v>
      </c>
      <c r="N23" s="41">
        <v>0</v>
      </c>
      <c r="O23" s="41">
        <v>0</v>
      </c>
      <c r="P23" s="14"/>
      <c r="Q23" s="14"/>
    </row>
    <row r="24" spans="1:17" s="7" customFormat="1" ht="29.25" customHeight="1">
      <c r="A24" s="281"/>
      <c r="B24" s="149" t="s">
        <v>110</v>
      </c>
      <c r="C24" s="284"/>
      <c r="D24" s="284"/>
      <c r="E24" s="65">
        <v>262</v>
      </c>
      <c r="F24" s="64"/>
      <c r="G24" s="139">
        <v>0</v>
      </c>
      <c r="H24" s="139">
        <v>0</v>
      </c>
      <c r="I24" s="139">
        <v>0</v>
      </c>
      <c r="J24" s="139">
        <v>0</v>
      </c>
      <c r="K24" s="139">
        <v>0</v>
      </c>
      <c r="L24" s="139">
        <v>0</v>
      </c>
      <c r="M24" s="41">
        <v>0</v>
      </c>
      <c r="N24" s="41">
        <v>0</v>
      </c>
      <c r="O24" s="41">
        <v>0</v>
      </c>
      <c r="P24" s="14"/>
      <c r="Q24" s="14"/>
    </row>
    <row r="25" spans="1:17" s="7" customFormat="1" ht="20.25" customHeight="1">
      <c r="A25" s="279" t="s">
        <v>108</v>
      </c>
      <c r="B25" s="149" t="s">
        <v>130</v>
      </c>
      <c r="C25" s="282">
        <v>212</v>
      </c>
      <c r="D25" s="282">
        <v>112</v>
      </c>
      <c r="E25" s="65" t="s">
        <v>43</v>
      </c>
      <c r="F25" s="64"/>
      <c r="G25" s="139">
        <f>G26+G27+G29</f>
        <v>6600</v>
      </c>
      <c r="H25" s="139">
        <f t="shared" ref="H25:O25" si="3">H26+H27+H29</f>
        <v>0</v>
      </c>
      <c r="I25" s="139">
        <f t="shared" si="3"/>
        <v>0</v>
      </c>
      <c r="J25" s="139">
        <f t="shared" si="3"/>
        <v>0</v>
      </c>
      <c r="K25" s="139">
        <f t="shared" si="3"/>
        <v>0</v>
      </c>
      <c r="L25" s="139">
        <f t="shared" si="3"/>
        <v>6600</v>
      </c>
      <c r="M25" s="139">
        <f t="shared" si="3"/>
        <v>6600</v>
      </c>
      <c r="N25" s="139">
        <f t="shared" si="3"/>
        <v>0</v>
      </c>
      <c r="O25" s="139">
        <f t="shared" si="3"/>
        <v>0</v>
      </c>
      <c r="P25" s="14"/>
      <c r="Q25" s="14"/>
    </row>
    <row r="26" spans="1:17" s="7" customFormat="1" ht="18" customHeight="1">
      <c r="A26" s="280"/>
      <c r="B26" s="149" t="s">
        <v>25</v>
      </c>
      <c r="C26" s="283"/>
      <c r="D26" s="283"/>
      <c r="E26" s="65">
        <v>212</v>
      </c>
      <c r="F26" s="64"/>
      <c r="G26" s="139">
        <f>H26+L26</f>
        <v>6600</v>
      </c>
      <c r="H26" s="139">
        <v>0</v>
      </c>
      <c r="I26" s="139">
        <v>0</v>
      </c>
      <c r="J26" s="139">
        <v>0</v>
      </c>
      <c r="K26" s="139">
        <v>0</v>
      </c>
      <c r="L26" s="139">
        <f>M26</f>
        <v>6600</v>
      </c>
      <c r="M26" s="41">
        <v>6600</v>
      </c>
      <c r="N26" s="41">
        <v>0</v>
      </c>
      <c r="O26" s="41">
        <v>0</v>
      </c>
      <c r="P26" s="14"/>
      <c r="Q26" s="14"/>
    </row>
    <row r="27" spans="1:17" s="7" customFormat="1" ht="29.25" customHeight="1">
      <c r="A27" s="280"/>
      <c r="B27" s="149" t="s">
        <v>110</v>
      </c>
      <c r="C27" s="283"/>
      <c r="D27" s="283"/>
      <c r="E27" s="65">
        <v>262</v>
      </c>
      <c r="F27" s="64"/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41">
        <v>0</v>
      </c>
      <c r="N27" s="41">
        <v>0</v>
      </c>
      <c r="O27" s="41">
        <v>0</v>
      </c>
      <c r="P27" s="14"/>
      <c r="Q27" s="14"/>
    </row>
    <row r="28" spans="1:17" s="7" customFormat="1" ht="27.75" customHeight="1">
      <c r="A28" s="280"/>
      <c r="B28" s="149" t="s">
        <v>110</v>
      </c>
      <c r="C28" s="283"/>
      <c r="D28" s="283"/>
      <c r="E28" s="65">
        <v>262</v>
      </c>
      <c r="F28" s="64" t="s">
        <v>113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41">
        <v>0</v>
      </c>
      <c r="N28" s="41">
        <v>0</v>
      </c>
      <c r="O28" s="41">
        <v>0</v>
      </c>
      <c r="P28" s="14"/>
      <c r="Q28" s="14"/>
    </row>
    <row r="29" spans="1:17" s="7" customFormat="1" ht="15" customHeight="1">
      <c r="A29" s="281"/>
      <c r="B29" s="149" t="s">
        <v>111</v>
      </c>
      <c r="C29" s="284"/>
      <c r="D29" s="284"/>
      <c r="E29" s="65">
        <v>290</v>
      </c>
      <c r="F29" s="64"/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41">
        <v>0</v>
      </c>
      <c r="N29" s="41">
        <v>0</v>
      </c>
      <c r="O29" s="41">
        <v>0</v>
      </c>
      <c r="P29" s="14"/>
      <c r="Q29" s="14"/>
    </row>
    <row r="30" spans="1:17" s="7" customFormat="1" ht="30" customHeight="1">
      <c r="A30" s="148" t="s">
        <v>70</v>
      </c>
      <c r="B30" s="150"/>
      <c r="C30" s="67">
        <v>230</v>
      </c>
      <c r="D30" s="67">
        <v>850</v>
      </c>
      <c r="E30" s="67"/>
      <c r="F30" s="68"/>
      <c r="G30" s="141">
        <f>G32+G33+G34</f>
        <v>499900</v>
      </c>
      <c r="H30" s="141">
        <f t="shared" ref="H30:O30" si="4">H32+H33+H34</f>
        <v>499900</v>
      </c>
      <c r="I30" s="141">
        <v>0</v>
      </c>
      <c r="J30" s="141">
        <f t="shared" si="4"/>
        <v>0</v>
      </c>
      <c r="K30" s="141">
        <f t="shared" si="4"/>
        <v>0</v>
      </c>
      <c r="L30" s="141">
        <f t="shared" si="4"/>
        <v>0</v>
      </c>
      <c r="M30" s="141">
        <f t="shared" si="4"/>
        <v>0</v>
      </c>
      <c r="N30" s="141">
        <f t="shared" si="4"/>
        <v>0</v>
      </c>
      <c r="O30" s="141">
        <f t="shared" si="4"/>
        <v>0</v>
      </c>
      <c r="P30" s="14"/>
      <c r="Q30" s="14"/>
    </row>
    <row r="31" spans="1:17" s="7" customFormat="1" ht="15.75" customHeight="1">
      <c r="A31" s="147" t="s">
        <v>17</v>
      </c>
      <c r="B31" s="149"/>
      <c r="C31" s="65"/>
      <c r="D31" s="65"/>
      <c r="E31" s="65"/>
      <c r="F31" s="64"/>
      <c r="G31" s="139"/>
      <c r="H31" s="140"/>
      <c r="I31" s="140"/>
      <c r="J31" s="139"/>
      <c r="K31" s="139"/>
      <c r="L31" s="139"/>
      <c r="M31" s="41"/>
      <c r="N31" s="41"/>
      <c r="O31" s="41"/>
      <c r="P31" s="14"/>
      <c r="Q31" s="14"/>
    </row>
    <row r="32" spans="1:17" s="7" customFormat="1" ht="30.75" customHeight="1">
      <c r="A32" s="147" t="s">
        <v>71</v>
      </c>
      <c r="B32" s="149" t="s">
        <v>111</v>
      </c>
      <c r="C32" s="65">
        <v>231</v>
      </c>
      <c r="D32" s="65">
        <v>851</v>
      </c>
      <c r="E32" s="65">
        <v>290</v>
      </c>
      <c r="F32" s="64" t="s">
        <v>115</v>
      </c>
      <c r="G32" s="139">
        <f>H32+L32</f>
        <v>499900</v>
      </c>
      <c r="H32" s="139">
        <v>499900</v>
      </c>
      <c r="I32" s="139">
        <v>0</v>
      </c>
      <c r="J32" s="139">
        <v>0</v>
      </c>
      <c r="K32" s="139">
        <v>0</v>
      </c>
      <c r="L32" s="139">
        <v>0</v>
      </c>
      <c r="M32" s="139">
        <v>0</v>
      </c>
      <c r="N32" s="139">
        <v>0</v>
      </c>
      <c r="O32" s="139">
        <v>0</v>
      </c>
      <c r="P32" s="14"/>
      <c r="Q32" s="14"/>
    </row>
    <row r="33" spans="1:17" s="7" customFormat="1" ht="21" customHeight="1">
      <c r="A33" s="147" t="s">
        <v>72</v>
      </c>
      <c r="B33" s="149" t="s">
        <v>111</v>
      </c>
      <c r="C33" s="65">
        <v>232</v>
      </c>
      <c r="D33" s="65">
        <v>852</v>
      </c>
      <c r="E33" s="65">
        <v>290</v>
      </c>
      <c r="F33" s="64"/>
      <c r="G33" s="139">
        <v>0</v>
      </c>
      <c r="H33" s="139">
        <v>0</v>
      </c>
      <c r="I33" s="139">
        <v>0</v>
      </c>
      <c r="J33" s="139">
        <v>0</v>
      </c>
      <c r="K33" s="139">
        <v>0</v>
      </c>
      <c r="L33" s="139">
        <v>0</v>
      </c>
      <c r="M33" s="41">
        <v>0</v>
      </c>
      <c r="N33" s="41">
        <v>0</v>
      </c>
      <c r="O33" s="41">
        <v>0</v>
      </c>
      <c r="P33" s="14"/>
      <c r="Q33" s="14"/>
    </row>
    <row r="34" spans="1:17" s="7" customFormat="1" ht="22.5" customHeight="1">
      <c r="A34" s="147" t="s">
        <v>114</v>
      </c>
      <c r="B34" s="149" t="s">
        <v>111</v>
      </c>
      <c r="C34" s="65">
        <v>233</v>
      </c>
      <c r="D34" s="65">
        <v>853</v>
      </c>
      <c r="E34" s="65">
        <v>290</v>
      </c>
      <c r="F34" s="64"/>
      <c r="G34" s="139">
        <v>0</v>
      </c>
      <c r="H34" s="139">
        <v>0</v>
      </c>
      <c r="I34" s="139">
        <v>0</v>
      </c>
      <c r="J34" s="139">
        <v>0</v>
      </c>
      <c r="K34" s="139">
        <v>0</v>
      </c>
      <c r="L34" s="139">
        <v>0</v>
      </c>
      <c r="M34" s="41">
        <v>0</v>
      </c>
      <c r="N34" s="41">
        <v>0</v>
      </c>
      <c r="O34" s="41">
        <v>0</v>
      </c>
      <c r="P34" s="14"/>
      <c r="Q34" s="14"/>
    </row>
    <row r="35" spans="1:17" s="7" customFormat="1" ht="27.75" customHeight="1">
      <c r="A35" s="148" t="s">
        <v>73</v>
      </c>
      <c r="B35" s="150"/>
      <c r="C35" s="67">
        <v>250</v>
      </c>
      <c r="D35" s="67">
        <v>830</v>
      </c>
      <c r="E35" s="67"/>
      <c r="F35" s="68"/>
      <c r="G35" s="141">
        <f>G37</f>
        <v>0</v>
      </c>
      <c r="H35" s="141">
        <f t="shared" ref="H35:O35" si="5">H37</f>
        <v>0</v>
      </c>
      <c r="I35" s="141">
        <v>0</v>
      </c>
      <c r="J35" s="141">
        <f t="shared" si="5"/>
        <v>0</v>
      </c>
      <c r="K35" s="141">
        <f t="shared" si="5"/>
        <v>0</v>
      </c>
      <c r="L35" s="141">
        <f t="shared" si="5"/>
        <v>0</v>
      </c>
      <c r="M35" s="141">
        <f t="shared" si="5"/>
        <v>0</v>
      </c>
      <c r="N35" s="141">
        <f t="shared" si="5"/>
        <v>0</v>
      </c>
      <c r="O35" s="141">
        <f t="shared" si="5"/>
        <v>0</v>
      </c>
      <c r="P35" s="14"/>
      <c r="Q35" s="14"/>
    </row>
    <row r="36" spans="1:17" s="7" customFormat="1" ht="15" customHeight="1">
      <c r="A36" s="147" t="s">
        <v>17</v>
      </c>
      <c r="B36" s="149"/>
      <c r="C36" s="157"/>
      <c r="D36" s="157"/>
      <c r="E36" s="65"/>
      <c r="F36" s="64"/>
      <c r="G36" s="139"/>
      <c r="H36" s="140"/>
      <c r="I36" s="140"/>
      <c r="J36" s="139"/>
      <c r="K36" s="139"/>
      <c r="L36" s="139"/>
      <c r="M36" s="41"/>
      <c r="N36" s="41"/>
      <c r="O36" s="41"/>
      <c r="P36" s="14"/>
      <c r="Q36" s="14"/>
    </row>
    <row r="37" spans="1:17" s="7" customFormat="1" ht="20.25" customHeight="1">
      <c r="A37" s="147" t="s">
        <v>132</v>
      </c>
      <c r="B37" s="149" t="s">
        <v>111</v>
      </c>
      <c r="C37" s="157">
        <v>251</v>
      </c>
      <c r="D37" s="157">
        <v>831</v>
      </c>
      <c r="E37" s="65">
        <v>290</v>
      </c>
      <c r="F37" s="64"/>
      <c r="G37" s="139">
        <v>0</v>
      </c>
      <c r="H37" s="139">
        <v>0</v>
      </c>
      <c r="I37" s="139">
        <v>0</v>
      </c>
      <c r="J37" s="139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4"/>
      <c r="Q37" s="14"/>
    </row>
    <row r="38" spans="1:17" s="7" customFormat="1" ht="27.75" customHeight="1">
      <c r="A38" s="148" t="s">
        <v>74</v>
      </c>
      <c r="B38" s="150"/>
      <c r="C38" s="67">
        <v>260</v>
      </c>
      <c r="D38" s="67">
        <v>240</v>
      </c>
      <c r="E38" s="67"/>
      <c r="F38" s="68"/>
      <c r="G38" s="141">
        <f>G40</f>
        <v>1159100</v>
      </c>
      <c r="H38" s="141">
        <f>H40</f>
        <v>944600</v>
      </c>
      <c r="I38" s="141">
        <v>0</v>
      </c>
      <c r="J38" s="141">
        <f>J40</f>
        <v>0</v>
      </c>
      <c r="K38" s="141">
        <f>K40</f>
        <v>0</v>
      </c>
      <c r="L38" s="141">
        <f>L40</f>
        <v>214500</v>
      </c>
      <c r="M38" s="141">
        <f t="shared" ref="M38:O38" si="6">M40</f>
        <v>0</v>
      </c>
      <c r="N38" s="141">
        <f t="shared" si="6"/>
        <v>0</v>
      </c>
      <c r="O38" s="141">
        <f t="shared" si="6"/>
        <v>0</v>
      </c>
      <c r="P38" s="14"/>
      <c r="Q38" s="14"/>
    </row>
    <row r="39" spans="1:17" s="7" customFormat="1" ht="15.75" customHeight="1">
      <c r="A39" s="147" t="s">
        <v>17</v>
      </c>
      <c r="B39" s="149"/>
      <c r="C39" s="65"/>
      <c r="D39" s="65"/>
      <c r="E39" s="65"/>
      <c r="F39" s="64"/>
      <c r="G39" s="139"/>
      <c r="H39" s="140"/>
      <c r="I39" s="140"/>
      <c r="J39" s="139"/>
      <c r="K39" s="139"/>
      <c r="L39" s="139"/>
      <c r="M39" s="41"/>
      <c r="N39" s="41"/>
      <c r="O39" s="41"/>
      <c r="P39" s="14"/>
      <c r="Q39" s="14"/>
    </row>
    <row r="40" spans="1:17" s="7" customFormat="1" ht="16.5" customHeight="1">
      <c r="A40" s="279" t="s">
        <v>153</v>
      </c>
      <c r="B40" s="149" t="s">
        <v>131</v>
      </c>
      <c r="C40" s="282">
        <v>264</v>
      </c>
      <c r="D40" s="282">
        <v>244</v>
      </c>
      <c r="E40" s="65" t="s">
        <v>43</v>
      </c>
      <c r="F40" s="64"/>
      <c r="G40" s="139">
        <f>G41+G42+G43+G44+G45+G46+G47+G48+G49+G50+G51</f>
        <v>1159100</v>
      </c>
      <c r="H40" s="139">
        <f>H41+H42+H43+H44+H45+H46+H47+H48+H49+H50+H51</f>
        <v>944600</v>
      </c>
      <c r="I40" s="139">
        <v>0</v>
      </c>
      <c r="J40" s="139">
        <f>J41+J42+J43+J44+J45+J46+J47+J48+J49+J50+J51</f>
        <v>0</v>
      </c>
      <c r="K40" s="139">
        <f>K41+K42+K43+K44+K45+K46+K47+K48+K49+K50+K51</f>
        <v>0</v>
      </c>
      <c r="L40" s="139">
        <f>L41+L42+L43+L44+L45+L46+L47+L48+L49+L50+L51</f>
        <v>214500</v>
      </c>
      <c r="M40" s="41">
        <v>0</v>
      </c>
      <c r="N40" s="41">
        <v>0</v>
      </c>
      <c r="O40" s="41">
        <v>0</v>
      </c>
      <c r="P40" s="14"/>
      <c r="Q40" s="14"/>
    </row>
    <row r="41" spans="1:17" s="7" customFormat="1" ht="18.75" customHeight="1">
      <c r="A41" s="280"/>
      <c r="B41" s="149" t="s">
        <v>27</v>
      </c>
      <c r="C41" s="283"/>
      <c r="D41" s="283"/>
      <c r="E41" s="65">
        <v>221</v>
      </c>
      <c r="F41" s="64"/>
      <c r="G41" s="139">
        <f>H41+M41</f>
        <v>32000</v>
      </c>
      <c r="H41" s="139">
        <v>32000</v>
      </c>
      <c r="I41" s="139">
        <v>0</v>
      </c>
      <c r="J41" s="139">
        <v>0</v>
      </c>
      <c r="K41" s="139">
        <v>0</v>
      </c>
      <c r="L41" s="139">
        <v>0</v>
      </c>
      <c r="M41" s="139">
        <v>0</v>
      </c>
      <c r="N41" s="139">
        <v>0</v>
      </c>
      <c r="O41" s="139">
        <v>0</v>
      </c>
    </row>
    <row r="42" spans="1:17" s="7" customFormat="1" ht="15.75" customHeight="1">
      <c r="A42" s="280"/>
      <c r="B42" s="149" t="s">
        <v>28</v>
      </c>
      <c r="C42" s="283"/>
      <c r="D42" s="283"/>
      <c r="E42" s="65">
        <v>222</v>
      </c>
      <c r="F42" s="64"/>
      <c r="G42" s="139">
        <f>H42+M42</f>
        <v>0</v>
      </c>
      <c r="H42" s="139">
        <v>0</v>
      </c>
      <c r="I42" s="139">
        <v>0</v>
      </c>
      <c r="J42" s="139">
        <v>0</v>
      </c>
      <c r="K42" s="139">
        <v>0</v>
      </c>
      <c r="L42" s="139">
        <v>0</v>
      </c>
      <c r="M42" s="41">
        <v>0</v>
      </c>
      <c r="N42" s="41">
        <v>0</v>
      </c>
      <c r="O42" s="41">
        <v>0</v>
      </c>
    </row>
    <row r="43" spans="1:17" s="7" customFormat="1" ht="21" customHeight="1">
      <c r="A43" s="280"/>
      <c r="B43" s="149" t="s">
        <v>116</v>
      </c>
      <c r="C43" s="283"/>
      <c r="D43" s="283"/>
      <c r="E43" s="65">
        <v>223</v>
      </c>
      <c r="F43" s="64"/>
      <c r="G43" s="139">
        <f>H43+M43</f>
        <v>0</v>
      </c>
      <c r="H43" s="139">
        <v>0</v>
      </c>
      <c r="I43" s="139">
        <v>0</v>
      </c>
      <c r="J43" s="139">
        <v>0</v>
      </c>
      <c r="K43" s="139">
        <v>0</v>
      </c>
      <c r="L43" s="139">
        <v>0</v>
      </c>
      <c r="M43" s="41">
        <v>0</v>
      </c>
      <c r="N43" s="41">
        <v>0</v>
      </c>
      <c r="O43" s="41">
        <v>0</v>
      </c>
    </row>
    <row r="44" spans="1:17" s="7" customFormat="1" ht="31.5" customHeight="1">
      <c r="A44" s="280"/>
      <c r="B44" s="149" t="s">
        <v>133</v>
      </c>
      <c r="C44" s="283"/>
      <c r="D44" s="283"/>
      <c r="E44" s="65">
        <v>223</v>
      </c>
      <c r="F44" s="64" t="s">
        <v>119</v>
      </c>
      <c r="G44" s="139">
        <f>H44+L44</f>
        <v>350360</v>
      </c>
      <c r="H44" s="139">
        <v>226450</v>
      </c>
      <c r="I44" s="139">
        <v>0</v>
      </c>
      <c r="J44" s="139">
        <v>0</v>
      </c>
      <c r="K44" s="139">
        <v>0</v>
      </c>
      <c r="L44" s="139">
        <f>M44</f>
        <v>123910</v>
      </c>
      <c r="M44" s="41">
        <v>123910</v>
      </c>
      <c r="N44" s="41">
        <v>0</v>
      </c>
      <c r="O44" s="41">
        <v>0</v>
      </c>
    </row>
    <row r="45" spans="1:17" s="7" customFormat="1" ht="30" customHeight="1">
      <c r="A45" s="280"/>
      <c r="B45" s="149" t="s">
        <v>117</v>
      </c>
      <c r="C45" s="283"/>
      <c r="D45" s="283"/>
      <c r="E45" s="65">
        <v>223</v>
      </c>
      <c r="F45" s="64" t="s">
        <v>120</v>
      </c>
      <c r="G45" s="139">
        <f>H45+L45</f>
        <v>119890</v>
      </c>
      <c r="H45" s="139">
        <v>78000</v>
      </c>
      <c r="I45" s="143">
        <v>0</v>
      </c>
      <c r="J45" s="139">
        <v>0</v>
      </c>
      <c r="K45" s="139">
        <v>0</v>
      </c>
      <c r="L45" s="139">
        <f>M45</f>
        <v>41890</v>
      </c>
      <c r="M45" s="41">
        <v>41890</v>
      </c>
      <c r="N45" s="41">
        <v>0</v>
      </c>
      <c r="O45" s="41">
        <v>0</v>
      </c>
    </row>
    <row r="46" spans="1:17" s="7" customFormat="1" ht="27.75" customHeight="1">
      <c r="A46" s="280"/>
      <c r="B46" s="149" t="s">
        <v>118</v>
      </c>
      <c r="C46" s="283"/>
      <c r="D46" s="283"/>
      <c r="E46" s="65">
        <v>223</v>
      </c>
      <c r="F46" s="64" t="s">
        <v>121</v>
      </c>
      <c r="G46" s="139">
        <f>H46+L46</f>
        <v>19750</v>
      </c>
      <c r="H46" s="139">
        <v>12750</v>
      </c>
      <c r="I46" s="139">
        <v>0</v>
      </c>
      <c r="J46" s="139">
        <v>0</v>
      </c>
      <c r="K46" s="139">
        <v>0</v>
      </c>
      <c r="L46" s="139">
        <f>M46</f>
        <v>7000</v>
      </c>
      <c r="M46" s="41">
        <v>7000</v>
      </c>
      <c r="N46" s="41">
        <v>0</v>
      </c>
      <c r="O46" s="41">
        <v>0</v>
      </c>
    </row>
    <row r="47" spans="1:17" s="7" customFormat="1" ht="27" customHeight="1">
      <c r="A47" s="280"/>
      <c r="B47" s="149" t="s">
        <v>38</v>
      </c>
      <c r="C47" s="283"/>
      <c r="D47" s="283"/>
      <c r="E47" s="65">
        <v>225</v>
      </c>
      <c r="F47" s="64"/>
      <c r="G47" s="139">
        <f>H47+L47</f>
        <v>259100</v>
      </c>
      <c r="H47" s="139">
        <v>246100</v>
      </c>
      <c r="I47" s="139">
        <v>0</v>
      </c>
      <c r="J47" s="139">
        <v>0</v>
      </c>
      <c r="K47" s="139">
        <v>0</v>
      </c>
      <c r="L47" s="139">
        <f>M47</f>
        <v>13000</v>
      </c>
      <c r="M47" s="41">
        <v>13000</v>
      </c>
      <c r="N47" s="41">
        <v>0</v>
      </c>
      <c r="O47" s="41">
        <v>0</v>
      </c>
    </row>
    <row r="48" spans="1:17" s="7" customFormat="1" ht="16.5" customHeight="1">
      <c r="A48" s="280"/>
      <c r="B48" s="149" t="s">
        <v>109</v>
      </c>
      <c r="C48" s="283"/>
      <c r="D48" s="283"/>
      <c r="E48" s="65">
        <v>226</v>
      </c>
      <c r="F48" s="64"/>
      <c r="G48" s="139">
        <f>H48+L48</f>
        <v>103400</v>
      </c>
      <c r="H48" s="139">
        <v>74700</v>
      </c>
      <c r="I48" s="139">
        <v>0</v>
      </c>
      <c r="J48" s="139">
        <v>0</v>
      </c>
      <c r="K48" s="139">
        <v>0</v>
      </c>
      <c r="L48" s="139">
        <f>M48</f>
        <v>28700</v>
      </c>
      <c r="M48" s="41">
        <v>28700</v>
      </c>
      <c r="N48" s="41">
        <v>0</v>
      </c>
      <c r="O48" s="41">
        <v>0</v>
      </c>
    </row>
    <row r="49" spans="1:15" s="7" customFormat="1" ht="16.5" customHeight="1">
      <c r="A49" s="280"/>
      <c r="B49" s="149" t="s">
        <v>111</v>
      </c>
      <c r="C49" s="283"/>
      <c r="D49" s="283"/>
      <c r="E49" s="65">
        <v>290</v>
      </c>
      <c r="F49" s="64"/>
      <c r="G49" s="139">
        <v>0</v>
      </c>
      <c r="H49" s="139">
        <v>0</v>
      </c>
      <c r="I49" s="139">
        <v>0</v>
      </c>
      <c r="J49" s="139">
        <v>0</v>
      </c>
      <c r="K49" s="139">
        <v>0</v>
      </c>
      <c r="L49" s="139">
        <v>0</v>
      </c>
      <c r="M49" s="41">
        <v>0</v>
      </c>
      <c r="N49" s="41">
        <v>0</v>
      </c>
      <c r="O49" s="41">
        <v>0</v>
      </c>
    </row>
    <row r="50" spans="1:15" s="7" customFormat="1" ht="30" customHeight="1">
      <c r="A50" s="280"/>
      <c r="B50" s="149" t="s">
        <v>39</v>
      </c>
      <c r="C50" s="283"/>
      <c r="D50" s="283"/>
      <c r="E50" s="65">
        <v>310</v>
      </c>
      <c r="F50" s="64"/>
      <c r="G50" s="139">
        <v>0</v>
      </c>
      <c r="H50" s="139">
        <v>0</v>
      </c>
      <c r="I50" s="139">
        <v>0</v>
      </c>
      <c r="J50" s="139">
        <v>0</v>
      </c>
      <c r="K50" s="139">
        <v>0</v>
      </c>
      <c r="L50" s="139">
        <v>0</v>
      </c>
      <c r="M50" s="41">
        <v>0</v>
      </c>
      <c r="N50" s="41">
        <v>0</v>
      </c>
      <c r="O50" s="41">
        <v>0</v>
      </c>
    </row>
    <row r="51" spans="1:15" s="7" customFormat="1" ht="29.25" customHeight="1">
      <c r="A51" s="280"/>
      <c r="B51" s="149" t="s">
        <v>40</v>
      </c>
      <c r="C51" s="283"/>
      <c r="D51" s="283"/>
      <c r="E51" s="65">
        <v>340</v>
      </c>
      <c r="F51" s="64"/>
      <c r="G51" s="139">
        <f>H51+L51</f>
        <v>274600</v>
      </c>
      <c r="H51" s="139">
        <v>274600</v>
      </c>
      <c r="I51" s="139">
        <v>0</v>
      </c>
      <c r="J51" s="139">
        <v>0</v>
      </c>
      <c r="K51" s="139">
        <v>0</v>
      </c>
      <c r="L51" s="139">
        <f>M51</f>
        <v>0</v>
      </c>
      <c r="M51" s="41">
        <v>0</v>
      </c>
      <c r="N51" s="41">
        <v>0</v>
      </c>
      <c r="O51" s="41">
        <v>0</v>
      </c>
    </row>
    <row r="52" spans="1:15" s="7" customFormat="1" ht="25.5" customHeight="1">
      <c r="A52" s="146" t="s">
        <v>75</v>
      </c>
      <c r="B52" s="73"/>
      <c r="C52" s="74">
        <v>300</v>
      </c>
      <c r="D52" s="74" t="s">
        <v>43</v>
      </c>
      <c r="E52" s="74">
        <v>500</v>
      </c>
      <c r="F52" s="74" t="s">
        <v>43</v>
      </c>
      <c r="G52" s="142">
        <f>G54+G55</f>
        <v>0</v>
      </c>
      <c r="H52" s="142">
        <f t="shared" ref="H52:O52" si="7">H54+H55</f>
        <v>0</v>
      </c>
      <c r="I52" s="142"/>
      <c r="J52" s="142">
        <f t="shared" si="7"/>
        <v>0</v>
      </c>
      <c r="K52" s="142">
        <f t="shared" si="7"/>
        <v>0</v>
      </c>
      <c r="L52" s="142">
        <f t="shared" si="7"/>
        <v>0</v>
      </c>
      <c r="M52" s="142">
        <f t="shared" si="7"/>
        <v>0</v>
      </c>
      <c r="N52" s="142">
        <f t="shared" si="7"/>
        <v>0</v>
      </c>
      <c r="O52" s="142">
        <f t="shared" si="7"/>
        <v>0</v>
      </c>
    </row>
    <row r="53" spans="1:15" s="7" customFormat="1" ht="15.75" customHeight="1">
      <c r="A53" s="147" t="s">
        <v>17</v>
      </c>
      <c r="B53" s="37"/>
      <c r="C53" s="65"/>
      <c r="D53" s="65"/>
      <c r="E53" s="65"/>
      <c r="F53" s="65"/>
      <c r="G53" s="139"/>
      <c r="H53" s="140"/>
      <c r="I53" s="140"/>
      <c r="J53" s="139"/>
      <c r="K53" s="139"/>
      <c r="L53" s="139"/>
      <c r="M53" s="41"/>
      <c r="N53" s="41"/>
      <c r="O53" s="41"/>
    </row>
    <row r="54" spans="1:15" s="7" customFormat="1" ht="21.75" customHeight="1">
      <c r="A54" s="147" t="s">
        <v>76</v>
      </c>
      <c r="B54" s="37"/>
      <c r="C54" s="65">
        <v>310</v>
      </c>
      <c r="D54" s="65" t="s">
        <v>43</v>
      </c>
      <c r="E54" s="65">
        <v>510</v>
      </c>
      <c r="F54" s="65" t="s">
        <v>43</v>
      </c>
      <c r="G54" s="139">
        <v>0</v>
      </c>
      <c r="H54" s="139">
        <v>0</v>
      </c>
      <c r="I54" s="139">
        <v>0</v>
      </c>
      <c r="J54" s="139">
        <v>0</v>
      </c>
      <c r="K54" s="139">
        <v>0</v>
      </c>
      <c r="L54" s="139">
        <v>0</v>
      </c>
      <c r="M54" s="139">
        <v>0</v>
      </c>
      <c r="N54" s="139">
        <v>0</v>
      </c>
      <c r="O54" s="139">
        <v>0</v>
      </c>
    </row>
    <row r="55" spans="1:15" s="7" customFormat="1" ht="15.75" customHeight="1">
      <c r="A55" s="147" t="s">
        <v>77</v>
      </c>
      <c r="B55" s="37"/>
      <c r="C55" s="65">
        <v>320</v>
      </c>
      <c r="D55" s="65" t="s">
        <v>43</v>
      </c>
      <c r="E55" s="65" t="s">
        <v>126</v>
      </c>
      <c r="F55" s="65" t="s">
        <v>43</v>
      </c>
      <c r="G55" s="139">
        <v>0</v>
      </c>
      <c r="H55" s="139">
        <v>0</v>
      </c>
      <c r="I55" s="139">
        <v>0</v>
      </c>
      <c r="J55" s="139">
        <v>0</v>
      </c>
      <c r="K55" s="139">
        <v>0</v>
      </c>
      <c r="L55" s="139">
        <v>0</v>
      </c>
      <c r="M55" s="139">
        <v>0</v>
      </c>
      <c r="N55" s="139">
        <v>0</v>
      </c>
      <c r="O55" s="139">
        <v>0</v>
      </c>
    </row>
    <row r="56" spans="1:15" s="7" customFormat="1" ht="30.75" customHeight="1">
      <c r="A56" s="146" t="s">
        <v>78</v>
      </c>
      <c r="B56" s="70"/>
      <c r="C56" s="74">
        <v>400</v>
      </c>
      <c r="D56" s="74" t="s">
        <v>43</v>
      </c>
      <c r="E56" s="74">
        <v>600</v>
      </c>
      <c r="F56" s="74" t="s">
        <v>43</v>
      </c>
      <c r="G56" s="142">
        <f>G58+G59</f>
        <v>0</v>
      </c>
      <c r="H56" s="142">
        <f t="shared" ref="H56:O56" si="8">H58+H59</f>
        <v>0</v>
      </c>
      <c r="I56" s="142"/>
      <c r="J56" s="142">
        <f t="shared" si="8"/>
        <v>0</v>
      </c>
      <c r="K56" s="142">
        <f t="shared" si="8"/>
        <v>0</v>
      </c>
      <c r="L56" s="142">
        <f t="shared" si="8"/>
        <v>0</v>
      </c>
      <c r="M56" s="142">
        <f t="shared" si="8"/>
        <v>0</v>
      </c>
      <c r="N56" s="142">
        <f t="shared" si="8"/>
        <v>0</v>
      </c>
      <c r="O56" s="142">
        <f t="shared" si="8"/>
        <v>0</v>
      </c>
    </row>
    <row r="57" spans="1:15" s="7" customFormat="1" ht="15.75" customHeight="1">
      <c r="A57" s="147" t="s">
        <v>17</v>
      </c>
      <c r="B57" s="37"/>
      <c r="C57" s="65"/>
      <c r="D57" s="65"/>
      <c r="E57" s="65"/>
      <c r="F57" s="65"/>
      <c r="G57" s="139"/>
      <c r="H57" s="140"/>
      <c r="I57" s="140"/>
      <c r="J57" s="139"/>
      <c r="K57" s="139"/>
      <c r="L57" s="139"/>
      <c r="M57" s="41"/>
      <c r="N57" s="41"/>
      <c r="O57" s="41"/>
    </row>
    <row r="58" spans="1:15" s="7" customFormat="1" ht="18.75" customHeight="1">
      <c r="A58" s="147" t="s">
        <v>79</v>
      </c>
      <c r="B58" s="37"/>
      <c r="C58" s="65">
        <v>410</v>
      </c>
      <c r="D58" s="65" t="s">
        <v>43</v>
      </c>
      <c r="E58" s="65">
        <v>610</v>
      </c>
      <c r="F58" s="65" t="s">
        <v>43</v>
      </c>
      <c r="G58" s="139">
        <v>0</v>
      </c>
      <c r="H58" s="139">
        <v>0</v>
      </c>
      <c r="I58" s="139">
        <v>0</v>
      </c>
      <c r="J58" s="139">
        <v>0</v>
      </c>
      <c r="K58" s="139">
        <v>0</v>
      </c>
      <c r="L58" s="139">
        <v>0</v>
      </c>
      <c r="M58" s="139">
        <v>0</v>
      </c>
      <c r="N58" s="139">
        <v>0</v>
      </c>
      <c r="O58" s="139">
        <v>0</v>
      </c>
    </row>
    <row r="59" spans="1:15" s="7" customFormat="1" ht="15.75" customHeight="1">
      <c r="A59" s="147" t="s">
        <v>80</v>
      </c>
      <c r="B59" s="37"/>
      <c r="C59" s="65">
        <v>420</v>
      </c>
      <c r="D59" s="65" t="s">
        <v>43</v>
      </c>
      <c r="E59" s="65" t="s">
        <v>126</v>
      </c>
      <c r="F59" s="65" t="s">
        <v>43</v>
      </c>
      <c r="G59" s="139">
        <v>0</v>
      </c>
      <c r="H59" s="139">
        <v>0</v>
      </c>
      <c r="I59" s="139">
        <v>0</v>
      </c>
      <c r="J59" s="139">
        <v>0</v>
      </c>
      <c r="K59" s="139">
        <v>0</v>
      </c>
      <c r="L59" s="139">
        <v>0</v>
      </c>
      <c r="M59" s="139">
        <v>0</v>
      </c>
      <c r="N59" s="139">
        <v>0</v>
      </c>
      <c r="O59" s="139">
        <v>0</v>
      </c>
    </row>
    <row r="60" spans="1:15" s="7" customFormat="1" ht="17.25" customHeight="1">
      <c r="A60" s="146" t="s">
        <v>81</v>
      </c>
      <c r="B60" s="70"/>
      <c r="C60" s="71">
        <v>500</v>
      </c>
      <c r="D60" s="74" t="s">
        <v>43</v>
      </c>
      <c r="E60" s="74"/>
      <c r="F60" s="74" t="s">
        <v>43</v>
      </c>
      <c r="G60" s="142"/>
      <c r="H60" s="138"/>
      <c r="I60" s="138"/>
      <c r="J60" s="142"/>
      <c r="K60" s="142"/>
      <c r="L60" s="142"/>
      <c r="M60" s="121"/>
      <c r="N60" s="69"/>
      <c r="O60" s="69"/>
    </row>
    <row r="61" spans="1:15" s="7" customFormat="1" ht="18" customHeight="1">
      <c r="A61" s="146" t="s">
        <v>82</v>
      </c>
      <c r="B61" s="70"/>
      <c r="C61" s="71">
        <v>600</v>
      </c>
      <c r="D61" s="74" t="s">
        <v>43</v>
      </c>
      <c r="E61" s="74"/>
      <c r="F61" s="74" t="s">
        <v>43</v>
      </c>
      <c r="G61" s="142"/>
      <c r="H61" s="138"/>
      <c r="I61" s="138"/>
      <c r="J61" s="142"/>
      <c r="K61" s="142"/>
      <c r="L61" s="142"/>
      <c r="M61" s="121"/>
      <c r="N61" s="69"/>
      <c r="O61" s="69"/>
    </row>
    <row r="62" spans="1:15" s="7" customFormat="1" ht="18" customHeight="1">
      <c r="A62" s="97"/>
      <c r="B62" s="97"/>
      <c r="C62" s="161"/>
      <c r="D62" s="161"/>
      <c r="E62" s="161"/>
      <c r="F62" s="98"/>
      <c r="G62" s="97"/>
      <c r="H62" s="97"/>
      <c r="I62" s="97"/>
      <c r="J62" s="163"/>
      <c r="K62" s="99"/>
      <c r="L62" s="99"/>
      <c r="M62" s="114"/>
      <c r="N62" s="100"/>
      <c r="O62" s="101"/>
    </row>
    <row r="63" spans="1:15" s="12" customFormat="1" ht="26.25" customHeight="1">
      <c r="A63" s="275" t="s">
        <v>11</v>
      </c>
      <c r="B63" s="275"/>
      <c r="C63" s="275"/>
      <c r="D63" s="275"/>
      <c r="E63" s="275"/>
      <c r="F63" s="275"/>
      <c r="G63" s="275"/>
      <c r="H63" s="275"/>
      <c r="I63" s="275"/>
      <c r="J63" s="275"/>
      <c r="K63" s="275"/>
      <c r="L63" s="275"/>
      <c r="M63" s="151" t="s">
        <v>49</v>
      </c>
      <c r="N63" s="275" t="s">
        <v>61</v>
      </c>
      <c r="O63" s="275"/>
    </row>
    <row r="64" spans="1:15" s="12" customFormat="1" ht="15" customHeight="1">
      <c r="A64" s="275">
        <v>1</v>
      </c>
      <c r="B64" s="275"/>
      <c r="C64" s="275"/>
      <c r="D64" s="275"/>
      <c r="E64" s="275"/>
      <c r="F64" s="275"/>
      <c r="G64" s="275"/>
      <c r="H64" s="275"/>
      <c r="I64" s="275"/>
      <c r="J64" s="275"/>
      <c r="K64" s="275"/>
      <c r="L64" s="275"/>
      <c r="M64" s="151">
        <v>2</v>
      </c>
      <c r="N64" s="275">
        <v>3</v>
      </c>
      <c r="O64" s="275"/>
    </row>
    <row r="65" spans="1:15" s="7" customFormat="1" ht="28.5" customHeight="1">
      <c r="A65" s="274" t="s">
        <v>41</v>
      </c>
      <c r="B65" s="274"/>
      <c r="C65" s="274"/>
      <c r="D65" s="274"/>
      <c r="E65" s="274"/>
      <c r="F65" s="274"/>
      <c r="G65" s="274"/>
      <c r="H65" s="274"/>
      <c r="I65" s="274"/>
      <c r="J65" s="274"/>
      <c r="K65" s="274"/>
      <c r="L65" s="274"/>
      <c r="M65" s="115" t="s">
        <v>93</v>
      </c>
      <c r="N65" s="275"/>
      <c r="O65" s="275"/>
    </row>
    <row r="66" spans="1:15" s="7" customFormat="1" ht="15.75" customHeight="1">
      <c r="A66" s="239" t="s">
        <v>83</v>
      </c>
      <c r="B66" s="240"/>
      <c r="C66" s="240"/>
      <c r="D66" s="240"/>
      <c r="E66" s="240"/>
      <c r="F66" s="240"/>
      <c r="G66" s="240"/>
      <c r="H66" s="240"/>
      <c r="I66" s="240"/>
      <c r="J66" s="240"/>
      <c r="K66" s="240"/>
      <c r="L66" s="241"/>
      <c r="M66" s="115"/>
      <c r="N66" s="275"/>
      <c r="O66" s="275"/>
    </row>
    <row r="67" spans="1:15" s="7" customFormat="1" ht="13.5" customHeight="1">
      <c r="A67" s="249"/>
      <c r="B67" s="251"/>
      <c r="C67" s="251"/>
      <c r="D67" s="251"/>
      <c r="E67" s="251"/>
      <c r="F67" s="251"/>
      <c r="G67" s="251"/>
      <c r="H67" s="251"/>
      <c r="I67" s="251"/>
      <c r="J67" s="251"/>
      <c r="K67" s="251"/>
      <c r="L67" s="250"/>
      <c r="M67" s="115"/>
      <c r="N67" s="275"/>
      <c r="O67" s="275"/>
    </row>
    <row r="68" spans="1:15" s="7" customFormat="1" ht="29.25" customHeight="1">
      <c r="A68" s="246" t="s">
        <v>154</v>
      </c>
      <c r="B68" s="247"/>
      <c r="C68" s="247"/>
      <c r="D68" s="247"/>
      <c r="E68" s="247"/>
      <c r="F68" s="247"/>
      <c r="G68" s="247"/>
      <c r="H68" s="247"/>
      <c r="I68" s="247"/>
      <c r="J68" s="247"/>
      <c r="K68" s="247"/>
      <c r="L68" s="248"/>
      <c r="M68" s="115" t="s">
        <v>94</v>
      </c>
      <c r="N68" s="242"/>
      <c r="O68" s="243"/>
    </row>
    <row r="69" spans="1:15" s="7" customFormat="1" ht="17.25" customHeight="1">
      <c r="A69" s="239" t="s">
        <v>83</v>
      </c>
      <c r="B69" s="240"/>
      <c r="C69" s="240"/>
      <c r="D69" s="240"/>
      <c r="E69" s="240"/>
      <c r="F69" s="240"/>
      <c r="G69" s="240"/>
      <c r="H69" s="240"/>
      <c r="I69" s="240"/>
      <c r="J69" s="240"/>
      <c r="K69" s="240"/>
      <c r="L69" s="241"/>
      <c r="M69" s="115"/>
      <c r="N69" s="242"/>
      <c r="O69" s="243"/>
    </row>
    <row r="70" spans="1:15" s="7" customFormat="1" ht="13.5" customHeight="1">
      <c r="A70" s="158"/>
      <c r="B70" s="159"/>
      <c r="C70" s="165"/>
      <c r="D70" s="165"/>
      <c r="E70" s="165"/>
      <c r="F70" s="106"/>
      <c r="G70" s="159"/>
      <c r="H70" s="159"/>
      <c r="I70" s="159"/>
      <c r="J70" s="159"/>
      <c r="K70" s="159"/>
      <c r="L70" s="160"/>
      <c r="M70" s="115"/>
      <c r="N70" s="242"/>
      <c r="O70" s="243"/>
    </row>
    <row r="71" spans="1:15" s="7" customFormat="1" ht="23.25" customHeight="1">
      <c r="A71" s="246" t="s">
        <v>84</v>
      </c>
      <c r="B71" s="247"/>
      <c r="C71" s="247"/>
      <c r="D71" s="247"/>
      <c r="E71" s="247"/>
      <c r="F71" s="247"/>
      <c r="G71" s="247"/>
      <c r="H71" s="247"/>
      <c r="I71" s="247"/>
      <c r="J71" s="247"/>
      <c r="K71" s="247"/>
      <c r="L71" s="248"/>
      <c r="M71" s="115" t="s">
        <v>95</v>
      </c>
      <c r="N71" s="242"/>
      <c r="O71" s="243"/>
    </row>
    <row r="72" spans="1:15" s="7" customFormat="1" ht="17.25" customHeight="1">
      <c r="A72" s="113"/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6"/>
      <c r="N72" s="161"/>
      <c r="O72" s="161"/>
    </row>
    <row r="73" spans="1:15" s="8" customFormat="1" ht="36" customHeight="1">
      <c r="A73" s="252" t="s">
        <v>155</v>
      </c>
      <c r="B73" s="252"/>
      <c r="C73" s="252"/>
      <c r="D73" s="252"/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</row>
    <row r="74" spans="1:15" s="7" customFormat="1" ht="12" customHeight="1">
      <c r="A74" s="253" t="s">
        <v>85</v>
      </c>
      <c r="B74" s="253"/>
      <c r="C74" s="253"/>
      <c r="D74" s="253"/>
      <c r="E74" s="253"/>
      <c r="F74" s="253"/>
      <c r="G74" s="253"/>
      <c r="H74" s="253"/>
      <c r="I74" s="253"/>
      <c r="J74" s="253"/>
      <c r="K74" s="253"/>
      <c r="L74" s="253"/>
      <c r="M74" s="253"/>
      <c r="N74" s="253"/>
      <c r="O74" s="253"/>
    </row>
    <row r="75" spans="1:15" s="7" customFormat="1" ht="7.5" customHeight="1">
      <c r="A75" s="162"/>
      <c r="B75" s="162"/>
      <c r="C75" s="102"/>
      <c r="D75" s="102"/>
      <c r="E75" s="102"/>
      <c r="F75" s="103"/>
      <c r="G75" s="162"/>
      <c r="H75" s="162"/>
      <c r="I75" s="162"/>
      <c r="J75" s="162"/>
      <c r="K75" s="162"/>
      <c r="L75" s="162"/>
      <c r="M75" s="117"/>
      <c r="N75" s="162"/>
      <c r="O75" s="162"/>
    </row>
    <row r="76" spans="1:15" s="7" customFormat="1" ht="4.5" customHeight="1">
      <c r="A76" s="162"/>
      <c r="B76" s="162"/>
      <c r="C76" s="102"/>
      <c r="D76" s="102"/>
      <c r="E76" s="102"/>
      <c r="F76" s="103"/>
      <c r="G76" s="162"/>
      <c r="H76" s="162"/>
      <c r="I76" s="162"/>
      <c r="J76" s="162"/>
      <c r="K76" s="162"/>
      <c r="L76" s="162"/>
      <c r="M76" s="117"/>
      <c r="N76" s="162"/>
      <c r="O76" s="162"/>
    </row>
    <row r="77" spans="1:15" s="7" customFormat="1" ht="1.5" customHeight="1">
      <c r="A77" s="162"/>
      <c r="B77" s="162"/>
      <c r="C77" s="102"/>
      <c r="D77" s="102"/>
      <c r="E77" s="102"/>
      <c r="F77" s="103"/>
      <c r="G77" s="162"/>
      <c r="H77" s="162"/>
      <c r="I77" s="162"/>
      <c r="J77" s="162"/>
      <c r="K77" s="162"/>
      <c r="L77" s="162"/>
      <c r="M77" s="117"/>
      <c r="N77" s="162"/>
      <c r="O77" s="162"/>
    </row>
    <row r="78" spans="1:15" s="7" customFormat="1" ht="22.5" customHeight="1">
      <c r="A78" s="254" t="s">
        <v>11</v>
      </c>
      <c r="B78" s="255"/>
      <c r="C78" s="256"/>
      <c r="D78" s="263" t="s">
        <v>49</v>
      </c>
      <c r="E78" s="266" t="s">
        <v>86</v>
      </c>
      <c r="F78" s="267"/>
      <c r="G78" s="272" t="s">
        <v>92</v>
      </c>
      <c r="H78" s="272"/>
      <c r="I78" s="272"/>
      <c r="J78" s="272"/>
      <c r="K78" s="272"/>
      <c r="L78" s="272"/>
      <c r="M78" s="272"/>
      <c r="N78" s="272"/>
      <c r="O78" s="272"/>
    </row>
    <row r="79" spans="1:15" s="7" customFormat="1" ht="18" customHeight="1">
      <c r="A79" s="257"/>
      <c r="B79" s="258"/>
      <c r="C79" s="259"/>
      <c r="D79" s="264"/>
      <c r="E79" s="268"/>
      <c r="F79" s="269"/>
      <c r="G79" s="254" t="s">
        <v>107</v>
      </c>
      <c r="H79" s="255"/>
      <c r="I79" s="255"/>
      <c r="J79" s="256"/>
      <c r="K79" s="249" t="s">
        <v>14</v>
      </c>
      <c r="L79" s="251"/>
      <c r="M79" s="251"/>
      <c r="N79" s="251"/>
      <c r="O79" s="250"/>
    </row>
    <row r="80" spans="1:15" s="7" customFormat="1" ht="107.25" customHeight="1">
      <c r="A80" s="257"/>
      <c r="B80" s="258"/>
      <c r="C80" s="259"/>
      <c r="D80" s="264"/>
      <c r="E80" s="268"/>
      <c r="F80" s="269"/>
      <c r="G80" s="260"/>
      <c r="H80" s="261"/>
      <c r="I80" s="261"/>
      <c r="J80" s="262"/>
      <c r="K80" s="249" t="s">
        <v>87</v>
      </c>
      <c r="L80" s="250"/>
      <c r="M80" s="242" t="s">
        <v>88</v>
      </c>
      <c r="N80" s="273"/>
      <c r="O80" s="243"/>
    </row>
    <row r="81" spans="1:15" s="7" customFormat="1" ht="54.75" customHeight="1">
      <c r="A81" s="260"/>
      <c r="B81" s="261"/>
      <c r="C81" s="262"/>
      <c r="D81" s="265"/>
      <c r="E81" s="270"/>
      <c r="F81" s="271"/>
      <c r="G81" s="164" t="s">
        <v>124</v>
      </c>
      <c r="H81" s="249" t="s">
        <v>122</v>
      </c>
      <c r="I81" s="250"/>
      <c r="J81" s="164" t="s">
        <v>123</v>
      </c>
      <c r="K81" s="164" t="s">
        <v>124</v>
      </c>
      <c r="L81" s="164" t="s">
        <v>123</v>
      </c>
      <c r="M81" s="90" t="s">
        <v>124</v>
      </c>
      <c r="N81" s="164" t="s">
        <v>122</v>
      </c>
      <c r="O81" s="164" t="s">
        <v>123</v>
      </c>
    </row>
    <row r="82" spans="1:15" s="12" customFormat="1" ht="12" customHeight="1">
      <c r="A82" s="249">
        <v>1</v>
      </c>
      <c r="B82" s="251"/>
      <c r="C82" s="250"/>
      <c r="D82" s="156">
        <v>2</v>
      </c>
      <c r="E82" s="242">
        <v>3</v>
      </c>
      <c r="F82" s="243"/>
      <c r="G82" s="164">
        <v>4</v>
      </c>
      <c r="H82" s="249">
        <v>5</v>
      </c>
      <c r="I82" s="250"/>
      <c r="J82" s="164">
        <v>6</v>
      </c>
      <c r="K82" s="164">
        <v>7</v>
      </c>
      <c r="L82" s="164">
        <v>9</v>
      </c>
      <c r="M82" s="90">
        <v>10</v>
      </c>
      <c r="N82" s="164">
        <v>11</v>
      </c>
      <c r="O82" s="164">
        <v>12</v>
      </c>
    </row>
    <row r="83" spans="1:15" s="7" customFormat="1" ht="12" customHeight="1">
      <c r="A83" s="246" t="s">
        <v>89</v>
      </c>
      <c r="B83" s="247"/>
      <c r="C83" s="248"/>
      <c r="D83" s="104" t="s">
        <v>98</v>
      </c>
      <c r="E83" s="242">
        <v>1159100</v>
      </c>
      <c r="F83" s="243"/>
      <c r="G83" s="105">
        <v>1159100</v>
      </c>
      <c r="H83" s="249">
        <v>1159100</v>
      </c>
      <c r="I83" s="250"/>
      <c r="J83" s="105">
        <v>1159100</v>
      </c>
      <c r="K83" s="105">
        <v>944600</v>
      </c>
      <c r="L83" s="105">
        <v>944600</v>
      </c>
      <c r="M83" s="87">
        <v>214500</v>
      </c>
      <c r="N83" s="105">
        <v>214500</v>
      </c>
      <c r="O83" s="105">
        <v>214500</v>
      </c>
    </row>
    <row r="84" spans="1:15" s="7" customFormat="1" ht="18" customHeight="1">
      <c r="A84" s="239" t="s">
        <v>14</v>
      </c>
      <c r="B84" s="240"/>
      <c r="C84" s="241"/>
      <c r="D84" s="156"/>
      <c r="E84" s="242"/>
      <c r="F84" s="243"/>
      <c r="G84" s="105"/>
      <c r="H84" s="249"/>
      <c r="I84" s="250"/>
      <c r="J84" s="105"/>
      <c r="K84" s="105"/>
      <c r="L84" s="105"/>
      <c r="M84" s="87"/>
      <c r="N84" s="105"/>
      <c r="O84" s="105"/>
    </row>
    <row r="85" spans="1:15" s="7" customFormat="1" ht="27" customHeight="1">
      <c r="A85" s="239" t="s">
        <v>90</v>
      </c>
      <c r="B85" s="240"/>
      <c r="C85" s="241"/>
      <c r="D85" s="156">
        <v>1001</v>
      </c>
      <c r="E85" s="242"/>
      <c r="F85" s="243"/>
      <c r="G85" s="105"/>
      <c r="H85" s="249"/>
      <c r="I85" s="250"/>
      <c r="J85" s="105"/>
      <c r="K85" s="105"/>
      <c r="L85" s="105"/>
      <c r="M85" s="87"/>
      <c r="N85" s="105"/>
      <c r="O85" s="105"/>
    </row>
    <row r="86" spans="1:15" s="7" customFormat="1" ht="26.25" customHeight="1">
      <c r="A86" s="239" t="s">
        <v>91</v>
      </c>
      <c r="B86" s="240"/>
      <c r="C86" s="241"/>
      <c r="D86" s="156">
        <v>2001</v>
      </c>
      <c r="E86" s="242">
        <v>1159100</v>
      </c>
      <c r="F86" s="243"/>
      <c r="G86" s="105">
        <v>1159100</v>
      </c>
      <c r="H86" s="249">
        <v>1159100</v>
      </c>
      <c r="I86" s="250"/>
      <c r="J86" s="105">
        <v>1159100</v>
      </c>
      <c r="K86" s="105">
        <v>944600</v>
      </c>
      <c r="L86" s="105">
        <v>944600</v>
      </c>
      <c r="M86" s="87">
        <v>214500</v>
      </c>
      <c r="N86" s="105">
        <v>214500</v>
      </c>
      <c r="O86" s="105">
        <v>214500</v>
      </c>
    </row>
    <row r="87" spans="1:15" s="7" customFormat="1" ht="12" customHeight="1">
      <c r="A87" s="246"/>
      <c r="B87" s="247"/>
      <c r="C87" s="248"/>
      <c r="D87" s="156"/>
      <c r="E87" s="242"/>
      <c r="F87" s="243"/>
      <c r="G87" s="105"/>
      <c r="H87" s="249"/>
      <c r="I87" s="250"/>
      <c r="J87" s="105"/>
      <c r="K87" s="105"/>
      <c r="L87" s="105"/>
      <c r="M87" s="87"/>
      <c r="N87" s="105"/>
      <c r="O87" s="105"/>
    </row>
    <row r="88" spans="1:15" s="7" customFormat="1" ht="0.75" customHeight="1">
      <c r="A88" s="163"/>
      <c r="B88" s="163"/>
      <c r="C88" s="161"/>
      <c r="D88" s="161"/>
      <c r="E88" s="161"/>
      <c r="F88" s="98"/>
      <c r="G88" s="163"/>
      <c r="H88" s="163"/>
      <c r="I88" s="163"/>
      <c r="J88" s="163"/>
      <c r="K88" s="163"/>
      <c r="L88" s="163"/>
      <c r="M88" s="118"/>
      <c r="N88" s="163"/>
      <c r="O88" s="163"/>
    </row>
    <row r="89" spans="1:15" s="7" customFormat="1" ht="12" hidden="1" customHeight="1">
      <c r="A89" s="162"/>
      <c r="B89" s="162"/>
      <c r="C89" s="102"/>
      <c r="D89" s="102"/>
      <c r="E89" s="102"/>
      <c r="F89" s="103"/>
      <c r="G89" s="162"/>
      <c r="H89" s="162"/>
      <c r="I89" s="162"/>
      <c r="J89" s="162"/>
      <c r="K89" s="162"/>
      <c r="L89" s="162"/>
      <c r="M89" s="117"/>
      <c r="N89" s="162"/>
      <c r="O89" s="162"/>
    </row>
    <row r="90" spans="1:15" s="6" customFormat="1" ht="14.25" customHeight="1">
      <c r="A90" s="217" t="s">
        <v>137</v>
      </c>
      <c r="B90" s="217"/>
      <c r="C90" s="91"/>
      <c r="D90" s="91"/>
      <c r="E90" s="91"/>
      <c r="F90" s="91"/>
      <c r="G90" s="91"/>
      <c r="H90" s="92"/>
      <c r="I90" s="92"/>
      <c r="J90" s="93"/>
      <c r="K90" s="152"/>
      <c r="L90" s="94"/>
      <c r="M90" s="94"/>
      <c r="N90" s="155"/>
    </row>
    <row r="91" spans="1:15" s="6" customFormat="1" ht="13.5" customHeight="1">
      <c r="A91" s="91"/>
      <c r="B91" s="91"/>
      <c r="C91" s="91"/>
      <c r="D91" s="91"/>
      <c r="E91" s="91"/>
      <c r="F91" s="91"/>
      <c r="G91" s="91"/>
      <c r="H91" s="218" t="s">
        <v>5</v>
      </c>
      <c r="I91" s="218"/>
      <c r="J91" s="218"/>
      <c r="K91" s="95"/>
      <c r="L91" s="219"/>
      <c r="M91" s="219"/>
      <c r="N91" s="155"/>
    </row>
    <row r="92" spans="1:15" s="6" customFormat="1" ht="13.5" customHeight="1">
      <c r="A92" s="217" t="s">
        <v>147</v>
      </c>
      <c r="B92" s="217"/>
      <c r="C92" s="91"/>
      <c r="D92" s="91"/>
      <c r="E92" s="91"/>
      <c r="F92" s="91"/>
      <c r="G92" s="91"/>
      <c r="H92" s="92"/>
      <c r="I92" s="93"/>
      <c r="J92" s="94"/>
      <c r="K92" s="152"/>
      <c r="L92" s="94"/>
      <c r="M92" s="94"/>
      <c r="N92" s="155"/>
    </row>
    <row r="93" spans="1:15" s="6" customFormat="1" ht="13.5" customHeight="1">
      <c r="A93" s="91"/>
      <c r="B93" s="91"/>
      <c r="C93" s="91"/>
      <c r="D93" s="91"/>
      <c r="E93" s="91"/>
      <c r="F93" s="91"/>
      <c r="G93" s="91"/>
      <c r="H93" s="218" t="s">
        <v>5</v>
      </c>
      <c r="I93" s="218"/>
      <c r="J93" s="218"/>
      <c r="K93" s="19"/>
      <c r="L93" s="220"/>
      <c r="M93" s="220"/>
      <c r="N93" s="155"/>
    </row>
    <row r="94" spans="1:15" s="6" customFormat="1" ht="15.75" customHeight="1">
      <c r="A94" s="217" t="s">
        <v>135</v>
      </c>
      <c r="B94" s="217"/>
      <c r="C94" s="170"/>
      <c r="D94" s="170"/>
      <c r="E94" s="170"/>
      <c r="F94" s="96"/>
      <c r="G94" s="91"/>
      <c r="H94" s="92"/>
      <c r="I94" s="93"/>
      <c r="J94" s="94"/>
      <c r="K94" s="152"/>
      <c r="L94" s="94"/>
      <c r="M94" s="94"/>
      <c r="N94" s="155"/>
    </row>
    <row r="95" spans="1:15" s="6" customFormat="1" ht="13.5" customHeight="1">
      <c r="A95" s="91"/>
      <c r="B95" s="91"/>
      <c r="C95" s="218" t="s">
        <v>29</v>
      </c>
      <c r="D95" s="218"/>
      <c r="E95" s="218"/>
      <c r="F95" s="218"/>
      <c r="G95" s="91"/>
      <c r="H95" s="218" t="s">
        <v>5</v>
      </c>
      <c r="I95" s="218"/>
      <c r="J95" s="218"/>
      <c r="K95" s="19"/>
      <c r="L95" s="220"/>
      <c r="M95" s="220"/>
      <c r="N95" s="155"/>
    </row>
    <row r="96" spans="1:15" s="9" customFormat="1" ht="21" customHeight="1">
      <c r="B96" s="152"/>
      <c r="C96" s="46"/>
      <c r="D96" s="46"/>
      <c r="E96" s="46"/>
      <c r="F96" s="63"/>
      <c r="G96" s="152"/>
      <c r="H96" s="152"/>
      <c r="I96" s="152"/>
      <c r="J96" s="152"/>
      <c r="K96" s="152"/>
      <c r="L96" s="152"/>
      <c r="M96" s="154"/>
      <c r="N96" s="33"/>
    </row>
    <row r="97" spans="1:15">
      <c r="A97" s="108"/>
      <c r="B97" s="108"/>
      <c r="C97" s="109"/>
      <c r="D97" s="109"/>
      <c r="E97" s="109"/>
      <c r="F97" s="110"/>
      <c r="G97" s="108"/>
      <c r="H97" s="108"/>
      <c r="I97" s="108"/>
      <c r="J97" s="108"/>
      <c r="K97" s="108"/>
      <c r="L97" s="108"/>
      <c r="N97" s="107"/>
      <c r="O97" s="107"/>
    </row>
    <row r="98" spans="1:15">
      <c r="A98" s="108"/>
      <c r="B98" s="108"/>
      <c r="C98" s="109"/>
      <c r="D98" s="109"/>
      <c r="E98" s="109"/>
      <c r="F98" s="110"/>
      <c r="G98" s="108"/>
      <c r="H98" s="108"/>
      <c r="I98" s="108"/>
      <c r="J98" s="108"/>
      <c r="K98" s="108"/>
      <c r="L98" s="108"/>
      <c r="N98" s="107"/>
      <c r="O98" s="107"/>
    </row>
    <row r="99" spans="1:15">
      <c r="A99" s="108"/>
      <c r="B99" s="108"/>
      <c r="C99" s="109"/>
      <c r="D99" s="109"/>
      <c r="E99" s="109"/>
      <c r="F99" s="110"/>
      <c r="G99" s="108"/>
      <c r="H99" s="108"/>
      <c r="I99" s="108"/>
      <c r="J99" s="108"/>
      <c r="K99" s="108"/>
      <c r="L99" s="108"/>
      <c r="N99" s="107"/>
      <c r="O99" s="107"/>
    </row>
    <row r="100" spans="1:15">
      <c r="A100" s="108"/>
      <c r="B100" s="108"/>
      <c r="C100" s="109"/>
      <c r="D100" s="109"/>
      <c r="E100" s="109"/>
      <c r="F100" s="110"/>
      <c r="G100" s="108"/>
      <c r="H100" s="108"/>
      <c r="I100" s="108"/>
      <c r="J100" s="108"/>
      <c r="K100" s="108"/>
      <c r="L100" s="108"/>
      <c r="N100" s="107"/>
      <c r="O100" s="107"/>
    </row>
    <row r="101" spans="1:15">
      <c r="A101" s="108"/>
      <c r="B101" s="108"/>
      <c r="C101" s="109"/>
      <c r="D101" s="109"/>
      <c r="E101" s="109"/>
      <c r="F101" s="110"/>
      <c r="G101" s="108"/>
      <c r="H101" s="108"/>
      <c r="I101" s="108"/>
      <c r="J101" s="108"/>
      <c r="K101" s="108"/>
      <c r="L101" s="108"/>
      <c r="N101" s="107"/>
      <c r="O101" s="107"/>
    </row>
    <row r="102" spans="1:15">
      <c r="A102" s="108"/>
      <c r="B102" s="108"/>
      <c r="C102" s="109"/>
      <c r="D102" s="109"/>
      <c r="E102" s="109"/>
      <c r="F102" s="110"/>
      <c r="G102" s="108"/>
      <c r="H102" s="108"/>
      <c r="I102" s="108"/>
      <c r="J102" s="108"/>
      <c r="K102" s="108"/>
      <c r="L102" s="108"/>
      <c r="N102" s="107"/>
      <c r="O102" s="107"/>
    </row>
    <row r="103" spans="1:15">
      <c r="A103" s="108"/>
      <c r="B103" s="108"/>
      <c r="C103" s="109"/>
      <c r="D103" s="109"/>
      <c r="E103" s="109"/>
      <c r="F103" s="110"/>
      <c r="G103" s="108"/>
      <c r="H103" s="108"/>
      <c r="I103" s="108"/>
      <c r="J103" s="108"/>
      <c r="K103" s="108"/>
      <c r="L103" s="108"/>
      <c r="N103" s="107"/>
      <c r="O103" s="107"/>
    </row>
    <row r="104" spans="1:15">
      <c r="A104" s="18"/>
      <c r="B104" s="18"/>
      <c r="C104" s="31"/>
      <c r="D104" s="31"/>
      <c r="E104" s="31"/>
      <c r="F104" s="49"/>
      <c r="G104" s="18"/>
      <c r="H104" s="18"/>
      <c r="I104" s="18"/>
      <c r="J104" s="18"/>
      <c r="K104" s="18"/>
      <c r="L104" s="18"/>
    </row>
    <row r="105" spans="1:15">
      <c r="A105" s="18"/>
      <c r="B105" s="18"/>
      <c r="C105" s="31"/>
      <c r="D105" s="31"/>
      <c r="E105" s="31"/>
      <c r="F105" s="49"/>
      <c r="G105" s="18"/>
      <c r="H105" s="18"/>
      <c r="I105" s="18"/>
      <c r="J105" s="18"/>
      <c r="K105" s="18"/>
      <c r="L105" s="18"/>
    </row>
    <row r="106" spans="1:15">
      <c r="A106" s="18"/>
      <c r="B106" s="18"/>
      <c r="C106" s="31"/>
      <c r="D106" s="31"/>
      <c r="E106" s="31"/>
      <c r="F106" s="49"/>
      <c r="G106" s="18"/>
      <c r="H106" s="18"/>
      <c r="I106" s="18"/>
      <c r="J106" s="18"/>
      <c r="K106" s="18"/>
      <c r="L106" s="18"/>
    </row>
    <row r="107" spans="1:15">
      <c r="A107" s="18"/>
      <c r="B107" s="18"/>
      <c r="C107" s="31"/>
      <c r="D107" s="31"/>
      <c r="E107" s="31"/>
      <c r="F107" s="49"/>
      <c r="G107" s="18"/>
      <c r="H107" s="18"/>
      <c r="I107" s="18"/>
      <c r="J107" s="18"/>
      <c r="K107" s="18"/>
      <c r="L107" s="18"/>
    </row>
    <row r="108" spans="1:15">
      <c r="A108" s="18"/>
      <c r="B108" s="18"/>
      <c r="C108" s="31"/>
      <c r="D108" s="31"/>
      <c r="E108" s="31"/>
      <c r="F108" s="49"/>
      <c r="G108" s="18"/>
      <c r="H108" s="18"/>
      <c r="I108" s="18"/>
      <c r="J108" s="18"/>
      <c r="K108" s="18"/>
      <c r="L108" s="18"/>
    </row>
    <row r="109" spans="1:15">
      <c r="A109" s="18"/>
      <c r="B109" s="18"/>
      <c r="C109" s="31"/>
      <c r="D109" s="31"/>
      <c r="E109" s="31"/>
      <c r="F109" s="49"/>
      <c r="G109" s="18"/>
      <c r="H109" s="18"/>
      <c r="I109" s="18"/>
      <c r="J109" s="18"/>
      <c r="K109" s="18"/>
      <c r="L109" s="18"/>
    </row>
    <row r="110" spans="1:15">
      <c r="A110" s="18"/>
      <c r="B110" s="18"/>
      <c r="C110" s="31"/>
      <c r="D110" s="31"/>
      <c r="E110" s="31"/>
      <c r="F110" s="49"/>
      <c r="G110" s="18"/>
      <c r="H110" s="18"/>
      <c r="I110" s="18"/>
      <c r="J110" s="18"/>
      <c r="K110" s="18"/>
      <c r="L110" s="18"/>
    </row>
    <row r="111" spans="1:15">
      <c r="A111" s="18"/>
      <c r="B111" s="18"/>
      <c r="C111" s="31"/>
      <c r="D111" s="31"/>
      <c r="E111" s="31"/>
      <c r="F111" s="49"/>
      <c r="G111" s="18"/>
      <c r="H111" s="18"/>
      <c r="I111" s="18"/>
      <c r="J111" s="18"/>
      <c r="K111" s="18"/>
      <c r="L111" s="18"/>
    </row>
    <row r="112" spans="1:15">
      <c r="A112" s="18"/>
      <c r="B112" s="18"/>
      <c r="C112" s="31"/>
      <c r="D112" s="31"/>
      <c r="E112" s="31"/>
      <c r="F112" s="49"/>
      <c r="G112" s="18"/>
      <c r="H112" s="18"/>
      <c r="I112" s="18"/>
      <c r="J112" s="18"/>
      <c r="K112" s="18"/>
      <c r="L112" s="18"/>
    </row>
  </sheetData>
  <mergeCells count="82">
    <mergeCell ref="A94:B94"/>
    <mergeCell ref="C95:F95"/>
    <mergeCell ref="H95:J95"/>
    <mergeCell ref="L95:M95"/>
    <mergeCell ref="A90:B90"/>
    <mergeCell ref="H91:J91"/>
    <mergeCell ref="L91:M91"/>
    <mergeCell ref="A92:B92"/>
    <mergeCell ref="H93:J93"/>
    <mergeCell ref="L93:M93"/>
    <mergeCell ref="A86:C86"/>
    <mergeCell ref="E86:F86"/>
    <mergeCell ref="H86:I86"/>
    <mergeCell ref="A87:C87"/>
    <mergeCell ref="E87:F87"/>
    <mergeCell ref="H87:I87"/>
    <mergeCell ref="A84:C84"/>
    <mergeCell ref="E84:F84"/>
    <mergeCell ref="H84:I84"/>
    <mergeCell ref="A85:C85"/>
    <mergeCell ref="E85:F85"/>
    <mergeCell ref="H85:I85"/>
    <mergeCell ref="A82:C82"/>
    <mergeCell ref="E82:F82"/>
    <mergeCell ref="H82:I82"/>
    <mergeCell ref="A83:C83"/>
    <mergeCell ref="E83:F83"/>
    <mergeCell ref="H83:I83"/>
    <mergeCell ref="A73:O73"/>
    <mergeCell ref="A74:O74"/>
    <mergeCell ref="A78:C81"/>
    <mergeCell ref="D78:D81"/>
    <mergeCell ref="E78:F81"/>
    <mergeCell ref="G78:O78"/>
    <mergeCell ref="G79:J80"/>
    <mergeCell ref="K79:O79"/>
    <mergeCell ref="K80:L80"/>
    <mergeCell ref="M80:O80"/>
    <mergeCell ref="H81:I81"/>
    <mergeCell ref="A71:L71"/>
    <mergeCell ref="N71:O71"/>
    <mergeCell ref="A65:L65"/>
    <mergeCell ref="N65:O65"/>
    <mergeCell ref="A66:L66"/>
    <mergeCell ref="N66:O66"/>
    <mergeCell ref="A67:L67"/>
    <mergeCell ref="N67:O67"/>
    <mergeCell ref="A68:L68"/>
    <mergeCell ref="N68:O68"/>
    <mergeCell ref="A69:L69"/>
    <mergeCell ref="N69:O69"/>
    <mergeCell ref="N70:O70"/>
    <mergeCell ref="A64:L64"/>
    <mergeCell ref="N64:O64"/>
    <mergeCell ref="D11:F11"/>
    <mergeCell ref="A21:A24"/>
    <mergeCell ref="C21:C24"/>
    <mergeCell ref="D22:D24"/>
    <mergeCell ref="A25:A29"/>
    <mergeCell ref="C25:C29"/>
    <mergeCell ref="D25:D29"/>
    <mergeCell ref="A40:A51"/>
    <mergeCell ref="C40:C51"/>
    <mergeCell ref="D40:D51"/>
    <mergeCell ref="A63:L63"/>
    <mergeCell ref="N63:O63"/>
    <mergeCell ref="A3:N3"/>
    <mergeCell ref="A4:N4"/>
    <mergeCell ref="A6:B10"/>
    <mergeCell ref="C6:C10"/>
    <mergeCell ref="D6:F9"/>
    <mergeCell ref="G6:O6"/>
    <mergeCell ref="G7:G10"/>
    <mergeCell ref="H7:O7"/>
    <mergeCell ref="H8:H10"/>
    <mergeCell ref="J8:J10"/>
    <mergeCell ref="K8:K10"/>
    <mergeCell ref="L8:O8"/>
    <mergeCell ref="I9:I10"/>
    <mergeCell ref="L9:L10"/>
    <mergeCell ref="M9:M10"/>
    <mergeCell ref="N9:O9"/>
  </mergeCells>
  <pageMargins left="0" right="0" top="0" bottom="0" header="0" footer="0"/>
  <pageSetup paperSize="9" scale="75" fitToHeight="51" orientation="landscape" verticalDpi="300" r:id="rId1"/>
  <headerFooter differentFirst="1"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Q112"/>
  <sheetViews>
    <sheetView showGridLines="0" view="pageBreakPreview" topLeftCell="A7" zoomScale="80" zoomScaleNormal="70" zoomScaleSheetLayoutView="80" zoomScalePageLayoutView="70" workbookViewId="0">
      <selection activeCell="K87" sqref="K87"/>
    </sheetView>
  </sheetViews>
  <sheetFormatPr defaultColWidth="8.85546875" defaultRowHeight="15"/>
  <cols>
    <col min="1" max="1" width="32.7109375" style="19" customWidth="1"/>
    <col min="2" max="2" width="23.5703125" style="19" customWidth="1"/>
    <col min="3" max="3" width="7" style="42" customWidth="1"/>
    <col min="4" max="4" width="5.85546875" style="42" customWidth="1"/>
    <col min="5" max="5" width="8.85546875" style="42" customWidth="1"/>
    <col min="6" max="6" width="8" style="55" customWidth="1"/>
    <col min="7" max="7" width="13.7109375" style="19" customWidth="1"/>
    <col min="8" max="8" width="14.28515625" style="19" customWidth="1"/>
    <col min="9" max="9" width="11.85546875" style="19" customWidth="1"/>
    <col min="10" max="10" width="10.42578125" style="19" customWidth="1"/>
    <col min="11" max="11" width="11" style="19" customWidth="1"/>
    <col min="12" max="12" width="13.5703125" style="19" customWidth="1"/>
    <col min="13" max="13" width="14.42578125" style="19" customWidth="1"/>
    <col min="14" max="14" width="12.140625" style="19" customWidth="1"/>
    <col min="15" max="15" width="9" style="19" customWidth="1"/>
    <col min="16" max="16" width="13.85546875" style="1" customWidth="1"/>
    <col min="17" max="17" width="5.7109375" style="1" customWidth="1"/>
    <col min="18" max="16384" width="8.85546875" style="1"/>
  </cols>
  <sheetData>
    <row r="1" spans="1:15" s="9" customFormat="1" ht="14.1" customHeight="1">
      <c r="A1" s="152"/>
      <c r="B1" s="152"/>
      <c r="C1" s="46"/>
      <c r="D1" s="46"/>
      <c r="E1" s="46"/>
      <c r="F1" s="63"/>
      <c r="G1" s="152"/>
      <c r="H1" s="152"/>
      <c r="I1" s="152"/>
      <c r="J1" s="152"/>
      <c r="K1" s="152"/>
      <c r="L1" s="152"/>
      <c r="M1" s="152"/>
      <c r="N1" s="154"/>
      <c r="O1" s="33"/>
    </row>
    <row r="2" spans="1:15" s="9" customFormat="1" ht="14.1" customHeight="1">
      <c r="A2" s="152"/>
      <c r="B2" s="152"/>
      <c r="C2" s="46"/>
      <c r="D2" s="46"/>
      <c r="E2" s="46"/>
      <c r="F2" s="63"/>
      <c r="G2" s="152"/>
      <c r="H2" s="152"/>
      <c r="I2" s="152"/>
      <c r="J2" s="152"/>
      <c r="K2" s="152"/>
      <c r="L2" s="152"/>
      <c r="M2" s="152"/>
      <c r="N2" s="154"/>
      <c r="O2" s="33"/>
    </row>
    <row r="3" spans="1:15" s="9" customFormat="1" ht="14.25" customHeight="1">
      <c r="A3" s="285" t="s">
        <v>150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33"/>
    </row>
    <row r="4" spans="1:15" s="9" customFormat="1" ht="33" customHeight="1">
      <c r="A4" s="285" t="s">
        <v>202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33"/>
    </row>
    <row r="5" spans="1:15" s="9" customFormat="1" ht="0.75" customHeight="1">
      <c r="A5" s="154"/>
      <c r="B5" s="154"/>
      <c r="C5" s="46"/>
      <c r="D5" s="46"/>
      <c r="E5" s="46"/>
      <c r="F5" s="46"/>
      <c r="G5" s="154"/>
      <c r="H5" s="154"/>
      <c r="I5" s="154"/>
      <c r="J5" s="154"/>
      <c r="K5" s="154"/>
      <c r="L5" s="154"/>
      <c r="M5" s="154"/>
      <c r="N5" s="154"/>
      <c r="O5" s="33"/>
    </row>
    <row r="6" spans="1:15" s="16" customFormat="1" ht="24" customHeight="1">
      <c r="A6" s="208" t="s">
        <v>11</v>
      </c>
      <c r="B6" s="208"/>
      <c r="C6" s="208" t="s">
        <v>49</v>
      </c>
      <c r="D6" s="286" t="s">
        <v>51</v>
      </c>
      <c r="E6" s="287"/>
      <c r="F6" s="288"/>
      <c r="G6" s="208" t="s">
        <v>52</v>
      </c>
      <c r="H6" s="208"/>
      <c r="I6" s="208"/>
      <c r="J6" s="208"/>
      <c r="K6" s="208"/>
      <c r="L6" s="208"/>
      <c r="M6" s="208"/>
      <c r="N6" s="208"/>
      <c r="O6" s="208"/>
    </row>
    <row r="7" spans="1:15" s="16" customFormat="1" ht="15" customHeight="1">
      <c r="A7" s="208"/>
      <c r="B7" s="208"/>
      <c r="C7" s="208"/>
      <c r="D7" s="289"/>
      <c r="E7" s="290"/>
      <c r="F7" s="291"/>
      <c r="G7" s="208" t="s">
        <v>42</v>
      </c>
      <c r="H7" s="208" t="s">
        <v>14</v>
      </c>
      <c r="I7" s="208"/>
      <c r="J7" s="208"/>
      <c r="K7" s="208"/>
      <c r="L7" s="208"/>
      <c r="M7" s="208"/>
      <c r="N7" s="208"/>
      <c r="O7" s="208"/>
    </row>
    <row r="8" spans="1:15" s="16" customFormat="1" ht="51" customHeight="1">
      <c r="A8" s="208"/>
      <c r="B8" s="208"/>
      <c r="C8" s="208"/>
      <c r="D8" s="289"/>
      <c r="E8" s="290"/>
      <c r="F8" s="291"/>
      <c r="G8" s="208"/>
      <c r="H8" s="208" t="s">
        <v>151</v>
      </c>
      <c r="I8" s="151" t="s">
        <v>136</v>
      </c>
      <c r="J8" s="208" t="s">
        <v>53</v>
      </c>
      <c r="K8" s="208" t="s">
        <v>54</v>
      </c>
      <c r="L8" s="208" t="s">
        <v>55</v>
      </c>
      <c r="M8" s="208"/>
      <c r="N8" s="208"/>
      <c r="O8" s="208"/>
    </row>
    <row r="9" spans="1:15" s="16" customFormat="1" ht="29.25" customHeight="1">
      <c r="A9" s="208"/>
      <c r="B9" s="208"/>
      <c r="C9" s="208"/>
      <c r="D9" s="292"/>
      <c r="E9" s="293"/>
      <c r="F9" s="294"/>
      <c r="G9" s="208"/>
      <c r="H9" s="208"/>
      <c r="I9" s="295" t="s">
        <v>152</v>
      </c>
      <c r="J9" s="208"/>
      <c r="K9" s="208"/>
      <c r="L9" s="208" t="s">
        <v>42</v>
      </c>
      <c r="M9" s="208" t="s">
        <v>57</v>
      </c>
      <c r="N9" s="208" t="s">
        <v>58</v>
      </c>
      <c r="O9" s="208"/>
    </row>
    <row r="10" spans="1:15" s="16" customFormat="1" ht="108" customHeight="1">
      <c r="A10" s="208"/>
      <c r="B10" s="208"/>
      <c r="C10" s="208"/>
      <c r="D10" s="151" t="s">
        <v>50</v>
      </c>
      <c r="E10" s="151" t="s">
        <v>37</v>
      </c>
      <c r="F10" s="40" t="s">
        <v>112</v>
      </c>
      <c r="G10" s="208"/>
      <c r="H10" s="208"/>
      <c r="I10" s="296"/>
      <c r="J10" s="208"/>
      <c r="K10" s="208"/>
      <c r="L10" s="208"/>
      <c r="M10" s="208"/>
      <c r="N10" s="151" t="s">
        <v>42</v>
      </c>
      <c r="O10" s="151" t="s">
        <v>56</v>
      </c>
    </row>
    <row r="11" spans="1:15" s="8" customFormat="1" ht="12.75" customHeight="1">
      <c r="A11" s="34">
        <v>1</v>
      </c>
      <c r="B11" s="34"/>
      <c r="C11" s="34">
        <v>2</v>
      </c>
      <c r="D11" s="276">
        <v>3</v>
      </c>
      <c r="E11" s="277"/>
      <c r="F11" s="278"/>
      <c r="G11" s="34">
        <v>4</v>
      </c>
      <c r="H11" s="34">
        <v>5</v>
      </c>
      <c r="I11" s="34">
        <v>6</v>
      </c>
      <c r="J11" s="34">
        <v>7</v>
      </c>
      <c r="K11" s="34">
        <v>8</v>
      </c>
      <c r="L11" s="34">
        <v>9</v>
      </c>
      <c r="M11" s="34">
        <v>10</v>
      </c>
      <c r="N11" s="34">
        <v>11</v>
      </c>
      <c r="O11" s="34">
        <v>12</v>
      </c>
    </row>
    <row r="12" spans="1:15" s="13" customFormat="1" ht="20.25" customHeight="1">
      <c r="A12" s="144" t="s">
        <v>64</v>
      </c>
      <c r="B12" s="119"/>
      <c r="C12" s="120">
        <v>100</v>
      </c>
      <c r="D12" s="120" t="s">
        <v>99</v>
      </c>
      <c r="E12" s="120" t="s">
        <v>99</v>
      </c>
      <c r="F12" s="120" t="s">
        <v>99</v>
      </c>
      <c r="G12" s="137">
        <f>G14+G15+G16</f>
        <v>8283200</v>
      </c>
      <c r="H12" s="137">
        <f>H14</f>
        <v>7483200</v>
      </c>
      <c r="I12" s="137">
        <v>0</v>
      </c>
      <c r="J12" s="137">
        <f>J15</f>
        <v>0</v>
      </c>
      <c r="K12" s="137">
        <f>K15</f>
        <v>0</v>
      </c>
      <c r="L12" s="137">
        <f>L14+L16</f>
        <v>800000</v>
      </c>
      <c r="M12" s="137">
        <f>M14</f>
        <v>410000</v>
      </c>
      <c r="N12" s="137">
        <f>N14+N16</f>
        <v>390000</v>
      </c>
      <c r="O12" s="137">
        <f>O14+O16</f>
        <v>0</v>
      </c>
    </row>
    <row r="13" spans="1:15" s="8" customFormat="1" ht="12.75" customHeight="1">
      <c r="A13" s="145" t="s">
        <v>14</v>
      </c>
      <c r="B13" s="153"/>
      <c r="C13" s="151"/>
      <c r="D13" s="151"/>
      <c r="E13" s="151"/>
      <c r="F13" s="151"/>
      <c r="G13" s="41"/>
      <c r="H13" s="41"/>
      <c r="I13" s="41"/>
      <c r="J13" s="41"/>
      <c r="K13" s="41"/>
      <c r="L13" s="41"/>
      <c r="M13" s="41"/>
      <c r="N13" s="41"/>
      <c r="O13" s="41"/>
    </row>
    <row r="14" spans="1:15" s="8" customFormat="1" ht="16.5" customHeight="1">
      <c r="A14" s="145" t="s">
        <v>65</v>
      </c>
      <c r="B14" s="35"/>
      <c r="C14" s="151">
        <v>110</v>
      </c>
      <c r="D14" s="151" t="s">
        <v>99</v>
      </c>
      <c r="E14" s="151">
        <v>130</v>
      </c>
      <c r="F14" s="151" t="s">
        <v>99</v>
      </c>
      <c r="G14" s="41">
        <f>H14+L14</f>
        <v>8283200</v>
      </c>
      <c r="H14" s="41">
        <v>7483200</v>
      </c>
      <c r="I14" s="41">
        <v>0</v>
      </c>
      <c r="J14" s="41">
        <v>0</v>
      </c>
      <c r="K14" s="41">
        <v>0</v>
      </c>
      <c r="L14" s="41">
        <f>M14+N14</f>
        <v>800000</v>
      </c>
      <c r="M14" s="41">
        <v>410000</v>
      </c>
      <c r="N14" s="41">
        <v>390000</v>
      </c>
      <c r="O14" s="41">
        <v>0</v>
      </c>
    </row>
    <row r="15" spans="1:15" s="8" customFormat="1" ht="30.75" customHeight="1">
      <c r="A15" s="145" t="s">
        <v>66</v>
      </c>
      <c r="B15" s="35"/>
      <c r="C15" s="151">
        <v>120</v>
      </c>
      <c r="D15" s="151" t="s">
        <v>99</v>
      </c>
      <c r="E15" s="151">
        <v>130</v>
      </c>
      <c r="F15" s="151" t="s">
        <v>99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</row>
    <row r="16" spans="1:15" s="8" customFormat="1" ht="12.75" customHeight="1">
      <c r="A16" s="145" t="s">
        <v>67</v>
      </c>
      <c r="B16" s="35"/>
      <c r="C16" s="151">
        <v>130</v>
      </c>
      <c r="D16" s="151" t="s">
        <v>99</v>
      </c>
      <c r="E16" s="151">
        <v>180</v>
      </c>
      <c r="F16" s="151" t="s">
        <v>99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</row>
    <row r="17" spans="1:17" s="7" customFormat="1" ht="15.75" customHeight="1">
      <c r="A17" s="146" t="s">
        <v>69</v>
      </c>
      <c r="B17" s="70"/>
      <c r="C17" s="71">
        <v>200</v>
      </c>
      <c r="D17" s="71"/>
      <c r="E17" s="71"/>
      <c r="F17" s="72"/>
      <c r="G17" s="138">
        <f>G19+G30+G35+G38</f>
        <v>8283200</v>
      </c>
      <c r="H17" s="138">
        <f>H19+H30+H35+H38</f>
        <v>7483200</v>
      </c>
      <c r="I17" s="138"/>
      <c r="J17" s="138">
        <f>J19+J30+J35+J38</f>
        <v>0</v>
      </c>
      <c r="K17" s="138">
        <f>K19+K30+K35+K38</f>
        <v>0</v>
      </c>
      <c r="L17" s="138">
        <f>L19+L30+L35+L38</f>
        <v>800000</v>
      </c>
      <c r="M17" s="138">
        <f t="shared" ref="M17:O17" si="0">M19+M30+M35+M38</f>
        <v>585500</v>
      </c>
      <c r="N17" s="138">
        <f t="shared" si="0"/>
        <v>0</v>
      </c>
      <c r="O17" s="138">
        <f t="shared" si="0"/>
        <v>0</v>
      </c>
      <c r="P17" s="15"/>
      <c r="Q17" s="15"/>
    </row>
    <row r="18" spans="1:17" s="7" customFormat="1" ht="15.75" customHeight="1">
      <c r="A18" s="147" t="s">
        <v>24</v>
      </c>
      <c r="B18" s="36"/>
      <c r="C18" s="65"/>
      <c r="D18" s="65"/>
      <c r="E18" s="65"/>
      <c r="F18" s="64"/>
      <c r="G18" s="139"/>
      <c r="H18" s="140"/>
      <c r="I18" s="140"/>
      <c r="J18" s="139"/>
      <c r="K18" s="139"/>
      <c r="L18" s="139"/>
      <c r="M18" s="41"/>
      <c r="N18" s="41"/>
      <c r="O18" s="41"/>
      <c r="P18" s="14"/>
      <c r="Q18" s="14"/>
    </row>
    <row r="19" spans="1:17" s="7" customFormat="1" ht="17.25" customHeight="1">
      <c r="A19" s="148" t="s">
        <v>68</v>
      </c>
      <c r="B19" s="66"/>
      <c r="C19" s="67">
        <v>210</v>
      </c>
      <c r="D19" s="67">
        <v>110</v>
      </c>
      <c r="E19" s="67"/>
      <c r="F19" s="68"/>
      <c r="G19" s="141">
        <f>G21+G22+G25</f>
        <v>6624200</v>
      </c>
      <c r="H19" s="141">
        <f>H21+H23+H24+H26+H27+H28+H29</f>
        <v>6038700</v>
      </c>
      <c r="I19" s="141">
        <v>0</v>
      </c>
      <c r="J19" s="141">
        <f>J21+J23+J24+J26+J27+J28+J29</f>
        <v>0</v>
      </c>
      <c r="K19" s="141">
        <f>K21+K23+K24+K26+K27+K28+K29</f>
        <v>0</v>
      </c>
      <c r="L19" s="141">
        <f>L21+L23+L24+L26+L27+L28+L29</f>
        <v>585500</v>
      </c>
      <c r="M19" s="141">
        <f t="shared" ref="M19:O19" si="1">M21+M23+M24+M26+M27+M28+M29</f>
        <v>585500</v>
      </c>
      <c r="N19" s="141">
        <f t="shared" si="1"/>
        <v>0</v>
      </c>
      <c r="O19" s="141">
        <f t="shared" si="1"/>
        <v>0</v>
      </c>
      <c r="P19" s="14"/>
      <c r="Q19" s="14"/>
    </row>
    <row r="20" spans="1:17" s="7" customFormat="1" ht="15.75" customHeight="1">
      <c r="A20" s="147" t="s">
        <v>17</v>
      </c>
      <c r="B20" s="149"/>
      <c r="C20" s="47"/>
      <c r="D20" s="47"/>
      <c r="E20" s="47"/>
      <c r="F20" s="48"/>
      <c r="G20" s="139"/>
      <c r="H20" s="139"/>
      <c r="I20" s="139"/>
      <c r="J20" s="139"/>
      <c r="K20" s="139"/>
      <c r="L20" s="139"/>
      <c r="M20" s="41"/>
      <c r="N20" s="41"/>
      <c r="O20" s="41"/>
      <c r="P20" s="14"/>
      <c r="Q20" s="14"/>
    </row>
    <row r="21" spans="1:17" s="7" customFormat="1" ht="24.75" customHeight="1">
      <c r="A21" s="279" t="s">
        <v>127</v>
      </c>
      <c r="B21" s="149" t="s">
        <v>128</v>
      </c>
      <c r="C21" s="282">
        <v>211</v>
      </c>
      <c r="D21" s="65">
        <v>111</v>
      </c>
      <c r="E21" s="65">
        <v>211</v>
      </c>
      <c r="F21" s="64"/>
      <c r="G21" s="139">
        <f>H21+L21</f>
        <v>4944400</v>
      </c>
      <c r="H21" s="139">
        <v>4499800</v>
      </c>
      <c r="I21" s="139">
        <v>0</v>
      </c>
      <c r="J21" s="139">
        <v>0</v>
      </c>
      <c r="K21" s="139">
        <v>0</v>
      </c>
      <c r="L21" s="139">
        <f>M21+N21</f>
        <v>444600</v>
      </c>
      <c r="M21" s="41">
        <v>444600</v>
      </c>
      <c r="N21" s="41">
        <v>0</v>
      </c>
      <c r="O21" s="41">
        <v>0</v>
      </c>
      <c r="P21" s="14"/>
      <c r="Q21" s="14"/>
    </row>
    <row r="22" spans="1:17" s="7" customFormat="1" ht="18.75" customHeight="1">
      <c r="A22" s="280"/>
      <c r="B22" s="149" t="s">
        <v>129</v>
      </c>
      <c r="C22" s="283"/>
      <c r="D22" s="282">
        <v>119</v>
      </c>
      <c r="E22" s="65" t="s">
        <v>43</v>
      </c>
      <c r="F22" s="64"/>
      <c r="G22" s="139">
        <f>G23+G24</f>
        <v>1673200</v>
      </c>
      <c r="H22" s="139">
        <f t="shared" ref="H22:O22" si="2">H23+H24</f>
        <v>1538900</v>
      </c>
      <c r="I22" s="139">
        <f t="shared" si="2"/>
        <v>0</v>
      </c>
      <c r="J22" s="139">
        <f t="shared" si="2"/>
        <v>0</v>
      </c>
      <c r="K22" s="139">
        <f t="shared" si="2"/>
        <v>0</v>
      </c>
      <c r="L22" s="139">
        <f t="shared" si="2"/>
        <v>134300</v>
      </c>
      <c r="M22" s="139">
        <f t="shared" si="2"/>
        <v>134300</v>
      </c>
      <c r="N22" s="139">
        <f t="shared" si="2"/>
        <v>0</v>
      </c>
      <c r="O22" s="139">
        <f t="shared" si="2"/>
        <v>0</v>
      </c>
      <c r="P22" s="14"/>
      <c r="Q22" s="14"/>
    </row>
    <row r="23" spans="1:17" s="7" customFormat="1" ht="27" customHeight="1">
      <c r="A23" s="280"/>
      <c r="B23" s="149" t="s">
        <v>26</v>
      </c>
      <c r="C23" s="283"/>
      <c r="D23" s="283"/>
      <c r="E23" s="65">
        <v>213</v>
      </c>
      <c r="F23" s="64"/>
      <c r="G23" s="139">
        <f>H23+L23</f>
        <v>1673200</v>
      </c>
      <c r="H23" s="139">
        <v>1538900</v>
      </c>
      <c r="I23" s="139">
        <v>0</v>
      </c>
      <c r="J23" s="139">
        <v>0</v>
      </c>
      <c r="K23" s="139">
        <v>0</v>
      </c>
      <c r="L23" s="139">
        <f>M23</f>
        <v>134300</v>
      </c>
      <c r="M23" s="41">
        <v>134300</v>
      </c>
      <c r="N23" s="41">
        <v>0</v>
      </c>
      <c r="O23" s="41">
        <v>0</v>
      </c>
      <c r="P23" s="14"/>
      <c r="Q23" s="14"/>
    </row>
    <row r="24" spans="1:17" s="7" customFormat="1" ht="29.25" customHeight="1">
      <c r="A24" s="281"/>
      <c r="B24" s="149" t="s">
        <v>110</v>
      </c>
      <c r="C24" s="284"/>
      <c r="D24" s="284"/>
      <c r="E24" s="65">
        <v>262</v>
      </c>
      <c r="F24" s="64"/>
      <c r="G24" s="139">
        <v>0</v>
      </c>
      <c r="H24" s="139">
        <v>0</v>
      </c>
      <c r="I24" s="139">
        <v>0</v>
      </c>
      <c r="J24" s="139">
        <v>0</v>
      </c>
      <c r="K24" s="139">
        <v>0</v>
      </c>
      <c r="L24" s="139">
        <v>0</v>
      </c>
      <c r="M24" s="41">
        <v>0</v>
      </c>
      <c r="N24" s="41">
        <v>0</v>
      </c>
      <c r="O24" s="41">
        <v>0</v>
      </c>
      <c r="P24" s="14"/>
      <c r="Q24" s="14"/>
    </row>
    <row r="25" spans="1:17" s="7" customFormat="1" ht="20.25" customHeight="1">
      <c r="A25" s="279" t="s">
        <v>108</v>
      </c>
      <c r="B25" s="149" t="s">
        <v>130</v>
      </c>
      <c r="C25" s="282">
        <v>212</v>
      </c>
      <c r="D25" s="282">
        <v>112</v>
      </c>
      <c r="E25" s="65" t="s">
        <v>43</v>
      </c>
      <c r="F25" s="64"/>
      <c r="G25" s="139">
        <f>G26+G27+G29</f>
        <v>6600</v>
      </c>
      <c r="H25" s="139">
        <f t="shared" ref="H25:O25" si="3">H26+H27+H29</f>
        <v>0</v>
      </c>
      <c r="I25" s="139">
        <f t="shared" si="3"/>
        <v>0</v>
      </c>
      <c r="J25" s="139">
        <f t="shared" si="3"/>
        <v>0</v>
      </c>
      <c r="K25" s="139">
        <f t="shared" si="3"/>
        <v>0</v>
      </c>
      <c r="L25" s="139">
        <f t="shared" si="3"/>
        <v>6600</v>
      </c>
      <c r="M25" s="139">
        <f t="shared" si="3"/>
        <v>6600</v>
      </c>
      <c r="N25" s="139">
        <f t="shared" si="3"/>
        <v>0</v>
      </c>
      <c r="O25" s="139">
        <f t="shared" si="3"/>
        <v>0</v>
      </c>
      <c r="P25" s="14"/>
      <c r="Q25" s="14"/>
    </row>
    <row r="26" spans="1:17" s="7" customFormat="1" ht="18" customHeight="1">
      <c r="A26" s="280"/>
      <c r="B26" s="149" t="s">
        <v>25</v>
      </c>
      <c r="C26" s="283"/>
      <c r="D26" s="283"/>
      <c r="E26" s="65">
        <v>212</v>
      </c>
      <c r="F26" s="64"/>
      <c r="G26" s="139">
        <f>H26+L26</f>
        <v>6600</v>
      </c>
      <c r="H26" s="139">
        <v>0</v>
      </c>
      <c r="I26" s="139">
        <v>0</v>
      </c>
      <c r="J26" s="139">
        <v>0</v>
      </c>
      <c r="K26" s="139">
        <v>0</v>
      </c>
      <c r="L26" s="139">
        <f>M26</f>
        <v>6600</v>
      </c>
      <c r="M26" s="41">
        <v>6600</v>
      </c>
      <c r="N26" s="41">
        <v>0</v>
      </c>
      <c r="O26" s="41">
        <v>0</v>
      </c>
      <c r="P26" s="14"/>
      <c r="Q26" s="14"/>
    </row>
    <row r="27" spans="1:17" s="7" customFormat="1" ht="29.25" customHeight="1">
      <c r="A27" s="280"/>
      <c r="B27" s="149" t="s">
        <v>110</v>
      </c>
      <c r="C27" s="283"/>
      <c r="D27" s="283"/>
      <c r="E27" s="65">
        <v>262</v>
      </c>
      <c r="F27" s="64"/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41">
        <v>0</v>
      </c>
      <c r="N27" s="41">
        <v>0</v>
      </c>
      <c r="O27" s="41">
        <v>0</v>
      </c>
      <c r="P27" s="14"/>
      <c r="Q27" s="14"/>
    </row>
    <row r="28" spans="1:17" s="7" customFormat="1" ht="27.75" customHeight="1">
      <c r="A28" s="280"/>
      <c r="B28" s="149" t="s">
        <v>110</v>
      </c>
      <c r="C28" s="283"/>
      <c r="D28" s="283"/>
      <c r="E28" s="65">
        <v>262</v>
      </c>
      <c r="F28" s="64" t="s">
        <v>113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41">
        <v>0</v>
      </c>
      <c r="N28" s="41">
        <v>0</v>
      </c>
      <c r="O28" s="41">
        <v>0</v>
      </c>
      <c r="P28" s="14"/>
      <c r="Q28" s="14"/>
    </row>
    <row r="29" spans="1:17" s="7" customFormat="1" ht="15" customHeight="1">
      <c r="A29" s="281"/>
      <c r="B29" s="149" t="s">
        <v>111</v>
      </c>
      <c r="C29" s="284"/>
      <c r="D29" s="284"/>
      <c r="E29" s="65">
        <v>290</v>
      </c>
      <c r="F29" s="64"/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41">
        <v>0</v>
      </c>
      <c r="N29" s="41">
        <v>0</v>
      </c>
      <c r="O29" s="41">
        <v>0</v>
      </c>
      <c r="P29" s="14"/>
      <c r="Q29" s="14"/>
    </row>
    <row r="30" spans="1:17" s="7" customFormat="1" ht="30" customHeight="1">
      <c r="A30" s="148" t="s">
        <v>70</v>
      </c>
      <c r="B30" s="150"/>
      <c r="C30" s="67">
        <v>230</v>
      </c>
      <c r="D30" s="67">
        <v>850</v>
      </c>
      <c r="E30" s="67"/>
      <c r="F30" s="68"/>
      <c r="G30" s="141">
        <f>G32+G33+G34</f>
        <v>499900</v>
      </c>
      <c r="H30" s="141">
        <f t="shared" ref="H30:O30" si="4">H32+H33+H34</f>
        <v>499900</v>
      </c>
      <c r="I30" s="141">
        <v>0</v>
      </c>
      <c r="J30" s="141">
        <f t="shared" si="4"/>
        <v>0</v>
      </c>
      <c r="K30" s="141">
        <f t="shared" si="4"/>
        <v>0</v>
      </c>
      <c r="L30" s="141">
        <f t="shared" si="4"/>
        <v>0</v>
      </c>
      <c r="M30" s="141">
        <f t="shared" si="4"/>
        <v>0</v>
      </c>
      <c r="N30" s="141">
        <f t="shared" si="4"/>
        <v>0</v>
      </c>
      <c r="O30" s="141">
        <f t="shared" si="4"/>
        <v>0</v>
      </c>
      <c r="P30" s="14"/>
      <c r="Q30" s="14"/>
    </row>
    <row r="31" spans="1:17" s="7" customFormat="1" ht="15.75" customHeight="1">
      <c r="A31" s="147" t="s">
        <v>17</v>
      </c>
      <c r="B31" s="149"/>
      <c r="C31" s="65"/>
      <c r="D31" s="65"/>
      <c r="E31" s="65"/>
      <c r="F31" s="64"/>
      <c r="G31" s="139"/>
      <c r="H31" s="140"/>
      <c r="I31" s="140"/>
      <c r="J31" s="139"/>
      <c r="K31" s="139"/>
      <c r="L31" s="139"/>
      <c r="M31" s="41"/>
      <c r="N31" s="41"/>
      <c r="O31" s="41"/>
      <c r="P31" s="14"/>
      <c r="Q31" s="14"/>
    </row>
    <row r="32" spans="1:17" s="7" customFormat="1" ht="30.75" customHeight="1">
      <c r="A32" s="147" t="s">
        <v>71</v>
      </c>
      <c r="B32" s="149" t="s">
        <v>111</v>
      </c>
      <c r="C32" s="65">
        <v>231</v>
      </c>
      <c r="D32" s="65">
        <v>851</v>
      </c>
      <c r="E32" s="65">
        <v>290</v>
      </c>
      <c r="F32" s="64" t="s">
        <v>115</v>
      </c>
      <c r="G32" s="139">
        <f>H32+L32</f>
        <v>499900</v>
      </c>
      <c r="H32" s="139">
        <v>499900</v>
      </c>
      <c r="I32" s="139">
        <v>0</v>
      </c>
      <c r="J32" s="139">
        <v>0</v>
      </c>
      <c r="K32" s="139">
        <v>0</v>
      </c>
      <c r="L32" s="139">
        <v>0</v>
      </c>
      <c r="M32" s="139">
        <v>0</v>
      </c>
      <c r="N32" s="139">
        <v>0</v>
      </c>
      <c r="O32" s="139">
        <v>0</v>
      </c>
      <c r="P32" s="14"/>
      <c r="Q32" s="14"/>
    </row>
    <row r="33" spans="1:17" s="7" customFormat="1" ht="21" customHeight="1">
      <c r="A33" s="147" t="s">
        <v>72</v>
      </c>
      <c r="B33" s="149" t="s">
        <v>111</v>
      </c>
      <c r="C33" s="65">
        <v>232</v>
      </c>
      <c r="D33" s="65">
        <v>852</v>
      </c>
      <c r="E33" s="65">
        <v>290</v>
      </c>
      <c r="F33" s="64"/>
      <c r="G33" s="139">
        <v>0</v>
      </c>
      <c r="H33" s="139">
        <v>0</v>
      </c>
      <c r="I33" s="139">
        <v>0</v>
      </c>
      <c r="J33" s="139">
        <v>0</v>
      </c>
      <c r="K33" s="139">
        <v>0</v>
      </c>
      <c r="L33" s="139">
        <v>0</v>
      </c>
      <c r="M33" s="41">
        <v>0</v>
      </c>
      <c r="N33" s="41">
        <v>0</v>
      </c>
      <c r="O33" s="41">
        <v>0</v>
      </c>
      <c r="P33" s="14"/>
      <c r="Q33" s="14"/>
    </row>
    <row r="34" spans="1:17" s="7" customFormat="1" ht="22.5" customHeight="1">
      <c r="A34" s="147" t="s">
        <v>114</v>
      </c>
      <c r="B34" s="149" t="s">
        <v>111</v>
      </c>
      <c r="C34" s="65">
        <v>233</v>
      </c>
      <c r="D34" s="65">
        <v>853</v>
      </c>
      <c r="E34" s="65">
        <v>290</v>
      </c>
      <c r="F34" s="64"/>
      <c r="G34" s="139">
        <v>0</v>
      </c>
      <c r="H34" s="139">
        <v>0</v>
      </c>
      <c r="I34" s="139">
        <v>0</v>
      </c>
      <c r="J34" s="139">
        <v>0</v>
      </c>
      <c r="K34" s="139">
        <v>0</v>
      </c>
      <c r="L34" s="139">
        <v>0</v>
      </c>
      <c r="M34" s="41">
        <v>0</v>
      </c>
      <c r="N34" s="41">
        <v>0</v>
      </c>
      <c r="O34" s="41">
        <v>0</v>
      </c>
      <c r="P34" s="14"/>
      <c r="Q34" s="14"/>
    </row>
    <row r="35" spans="1:17" s="7" customFormat="1" ht="27.75" customHeight="1">
      <c r="A35" s="148" t="s">
        <v>73</v>
      </c>
      <c r="B35" s="150"/>
      <c r="C35" s="67">
        <v>250</v>
      </c>
      <c r="D35" s="67">
        <v>830</v>
      </c>
      <c r="E35" s="67"/>
      <c r="F35" s="68"/>
      <c r="G35" s="141">
        <f>G37</f>
        <v>0</v>
      </c>
      <c r="H35" s="141">
        <f t="shared" ref="H35:O35" si="5">H37</f>
        <v>0</v>
      </c>
      <c r="I35" s="141">
        <v>0</v>
      </c>
      <c r="J35" s="141">
        <f t="shared" si="5"/>
        <v>0</v>
      </c>
      <c r="K35" s="141">
        <f t="shared" si="5"/>
        <v>0</v>
      </c>
      <c r="L35" s="141">
        <f t="shared" si="5"/>
        <v>0</v>
      </c>
      <c r="M35" s="141">
        <f t="shared" si="5"/>
        <v>0</v>
      </c>
      <c r="N35" s="141">
        <f t="shared" si="5"/>
        <v>0</v>
      </c>
      <c r="O35" s="141">
        <f t="shared" si="5"/>
        <v>0</v>
      </c>
      <c r="P35" s="14"/>
      <c r="Q35" s="14"/>
    </row>
    <row r="36" spans="1:17" s="7" customFormat="1" ht="15" customHeight="1">
      <c r="A36" s="147" t="s">
        <v>17</v>
      </c>
      <c r="B36" s="149"/>
      <c r="C36" s="157"/>
      <c r="D36" s="157"/>
      <c r="E36" s="65"/>
      <c r="F36" s="64"/>
      <c r="G36" s="139"/>
      <c r="H36" s="140"/>
      <c r="I36" s="140"/>
      <c r="J36" s="139"/>
      <c r="K36" s="139"/>
      <c r="L36" s="139"/>
      <c r="M36" s="41"/>
      <c r="N36" s="41"/>
      <c r="O36" s="41"/>
      <c r="P36" s="14"/>
      <c r="Q36" s="14"/>
    </row>
    <row r="37" spans="1:17" s="7" customFormat="1" ht="20.25" customHeight="1">
      <c r="A37" s="147" t="s">
        <v>132</v>
      </c>
      <c r="B37" s="149" t="s">
        <v>111</v>
      </c>
      <c r="C37" s="157">
        <v>251</v>
      </c>
      <c r="D37" s="157">
        <v>831</v>
      </c>
      <c r="E37" s="65">
        <v>290</v>
      </c>
      <c r="F37" s="64"/>
      <c r="G37" s="139">
        <v>0</v>
      </c>
      <c r="H37" s="139">
        <v>0</v>
      </c>
      <c r="I37" s="139">
        <v>0</v>
      </c>
      <c r="J37" s="139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4"/>
      <c r="Q37" s="14"/>
    </row>
    <row r="38" spans="1:17" s="7" customFormat="1" ht="27.75" customHeight="1">
      <c r="A38" s="148" t="s">
        <v>74</v>
      </c>
      <c r="B38" s="150"/>
      <c r="C38" s="67">
        <v>260</v>
      </c>
      <c r="D38" s="67">
        <v>240</v>
      </c>
      <c r="E38" s="67"/>
      <c r="F38" s="68"/>
      <c r="G38" s="141">
        <f>G40</f>
        <v>1159100</v>
      </c>
      <c r="H38" s="141">
        <f>H40</f>
        <v>944600</v>
      </c>
      <c r="I38" s="141">
        <v>0</v>
      </c>
      <c r="J38" s="141">
        <f>J40</f>
        <v>0</v>
      </c>
      <c r="K38" s="141">
        <f>K40</f>
        <v>0</v>
      </c>
      <c r="L38" s="141">
        <f>L40</f>
        <v>214500</v>
      </c>
      <c r="M38" s="141">
        <f t="shared" ref="M38:O38" si="6">M40</f>
        <v>0</v>
      </c>
      <c r="N38" s="141">
        <f t="shared" si="6"/>
        <v>0</v>
      </c>
      <c r="O38" s="141">
        <f t="shared" si="6"/>
        <v>0</v>
      </c>
      <c r="P38" s="14"/>
      <c r="Q38" s="14"/>
    </row>
    <row r="39" spans="1:17" s="7" customFormat="1" ht="15.75" customHeight="1">
      <c r="A39" s="147" t="s">
        <v>17</v>
      </c>
      <c r="B39" s="149"/>
      <c r="C39" s="65"/>
      <c r="D39" s="65"/>
      <c r="E39" s="65"/>
      <c r="F39" s="64"/>
      <c r="G39" s="139"/>
      <c r="H39" s="140"/>
      <c r="I39" s="140"/>
      <c r="J39" s="139"/>
      <c r="K39" s="139"/>
      <c r="L39" s="139"/>
      <c r="M39" s="41"/>
      <c r="N39" s="41"/>
      <c r="O39" s="41"/>
      <c r="P39" s="14"/>
      <c r="Q39" s="14"/>
    </row>
    <row r="40" spans="1:17" s="7" customFormat="1" ht="16.5" customHeight="1">
      <c r="A40" s="279" t="s">
        <v>153</v>
      </c>
      <c r="B40" s="149" t="s">
        <v>131</v>
      </c>
      <c r="C40" s="282">
        <v>264</v>
      </c>
      <c r="D40" s="282">
        <v>244</v>
      </c>
      <c r="E40" s="65" t="s">
        <v>43</v>
      </c>
      <c r="F40" s="64"/>
      <c r="G40" s="139">
        <f>G41+G42+G43+G44+G45+G46+G47+G48+G49+G50+G51</f>
        <v>1159100</v>
      </c>
      <c r="H40" s="139">
        <f>H41+H42+H43+H44+H45+H46+H47+H48+H49+H50+H51</f>
        <v>944600</v>
      </c>
      <c r="I40" s="139">
        <v>0</v>
      </c>
      <c r="J40" s="139">
        <f>J41+J42+J43+J44+J45+J46+J47+J48+J49+J50+J51</f>
        <v>0</v>
      </c>
      <c r="K40" s="139">
        <f>K41+K42+K43+K44+K45+K46+K47+K48+K49+K50+K51</f>
        <v>0</v>
      </c>
      <c r="L40" s="139">
        <f>L41+L42+L43+L44+L45+L46+L47+L48+L49+L50+L51</f>
        <v>214500</v>
      </c>
      <c r="M40" s="41">
        <v>0</v>
      </c>
      <c r="N40" s="41">
        <v>0</v>
      </c>
      <c r="O40" s="41">
        <v>0</v>
      </c>
      <c r="P40" s="14"/>
      <c r="Q40" s="14"/>
    </row>
    <row r="41" spans="1:17" s="7" customFormat="1" ht="18.75" customHeight="1">
      <c r="A41" s="280"/>
      <c r="B41" s="149" t="s">
        <v>27</v>
      </c>
      <c r="C41" s="283"/>
      <c r="D41" s="283"/>
      <c r="E41" s="65">
        <v>221</v>
      </c>
      <c r="F41" s="64"/>
      <c r="G41" s="139">
        <f>H41+M41</f>
        <v>32000</v>
      </c>
      <c r="H41" s="139">
        <v>32000</v>
      </c>
      <c r="I41" s="139">
        <v>0</v>
      </c>
      <c r="J41" s="139">
        <v>0</v>
      </c>
      <c r="K41" s="139">
        <v>0</v>
      </c>
      <c r="L41" s="139">
        <v>0</v>
      </c>
      <c r="M41" s="139">
        <v>0</v>
      </c>
      <c r="N41" s="139">
        <v>0</v>
      </c>
      <c r="O41" s="139">
        <v>0</v>
      </c>
    </row>
    <row r="42" spans="1:17" s="7" customFormat="1" ht="15.75" customHeight="1">
      <c r="A42" s="280"/>
      <c r="B42" s="149" t="s">
        <v>28</v>
      </c>
      <c r="C42" s="283"/>
      <c r="D42" s="283"/>
      <c r="E42" s="65">
        <v>222</v>
      </c>
      <c r="F42" s="64"/>
      <c r="G42" s="139">
        <f>H42+M42</f>
        <v>0</v>
      </c>
      <c r="H42" s="139">
        <v>0</v>
      </c>
      <c r="I42" s="139">
        <v>0</v>
      </c>
      <c r="J42" s="139">
        <v>0</v>
      </c>
      <c r="K42" s="139">
        <v>0</v>
      </c>
      <c r="L42" s="139">
        <v>0</v>
      </c>
      <c r="M42" s="41">
        <v>0</v>
      </c>
      <c r="N42" s="41">
        <v>0</v>
      </c>
      <c r="O42" s="41">
        <v>0</v>
      </c>
    </row>
    <row r="43" spans="1:17" s="7" customFormat="1" ht="21" customHeight="1">
      <c r="A43" s="280"/>
      <c r="B43" s="149" t="s">
        <v>116</v>
      </c>
      <c r="C43" s="283"/>
      <c r="D43" s="283"/>
      <c r="E43" s="65">
        <v>223</v>
      </c>
      <c r="F43" s="64"/>
      <c r="G43" s="139">
        <f>H43+M43</f>
        <v>0</v>
      </c>
      <c r="H43" s="139">
        <v>0</v>
      </c>
      <c r="I43" s="139">
        <v>0</v>
      </c>
      <c r="J43" s="139">
        <v>0</v>
      </c>
      <c r="K43" s="139">
        <v>0</v>
      </c>
      <c r="L43" s="139">
        <v>0</v>
      </c>
      <c r="M43" s="41">
        <v>0</v>
      </c>
      <c r="N43" s="41">
        <v>0</v>
      </c>
      <c r="O43" s="41">
        <v>0</v>
      </c>
    </row>
    <row r="44" spans="1:17" s="7" customFormat="1" ht="31.5" customHeight="1">
      <c r="A44" s="280"/>
      <c r="B44" s="149" t="s">
        <v>133</v>
      </c>
      <c r="C44" s="283"/>
      <c r="D44" s="283"/>
      <c r="E44" s="65">
        <v>223</v>
      </c>
      <c r="F44" s="64" t="s">
        <v>119</v>
      </c>
      <c r="G44" s="139">
        <f>H44+L44</f>
        <v>350360</v>
      </c>
      <c r="H44" s="139">
        <v>226450</v>
      </c>
      <c r="I44" s="139">
        <v>0</v>
      </c>
      <c r="J44" s="139">
        <v>0</v>
      </c>
      <c r="K44" s="139">
        <v>0</v>
      </c>
      <c r="L44" s="139">
        <f>M44</f>
        <v>123910</v>
      </c>
      <c r="M44" s="41">
        <v>123910</v>
      </c>
      <c r="N44" s="41">
        <v>0</v>
      </c>
      <c r="O44" s="41">
        <v>0</v>
      </c>
    </row>
    <row r="45" spans="1:17" s="7" customFormat="1" ht="30" customHeight="1">
      <c r="A45" s="280"/>
      <c r="B45" s="149" t="s">
        <v>117</v>
      </c>
      <c r="C45" s="283"/>
      <c r="D45" s="283"/>
      <c r="E45" s="65">
        <v>223</v>
      </c>
      <c r="F45" s="64" t="s">
        <v>120</v>
      </c>
      <c r="G45" s="139">
        <f>H45+L45</f>
        <v>119890</v>
      </c>
      <c r="H45" s="139">
        <v>78000</v>
      </c>
      <c r="I45" s="143">
        <v>0</v>
      </c>
      <c r="J45" s="139">
        <v>0</v>
      </c>
      <c r="K45" s="139">
        <v>0</v>
      </c>
      <c r="L45" s="139">
        <f>M45</f>
        <v>41890</v>
      </c>
      <c r="M45" s="41">
        <v>41890</v>
      </c>
      <c r="N45" s="41">
        <v>0</v>
      </c>
      <c r="O45" s="41">
        <v>0</v>
      </c>
    </row>
    <row r="46" spans="1:17" s="7" customFormat="1" ht="27.75" customHeight="1">
      <c r="A46" s="280"/>
      <c r="B46" s="149" t="s">
        <v>118</v>
      </c>
      <c r="C46" s="283"/>
      <c r="D46" s="283"/>
      <c r="E46" s="65">
        <v>223</v>
      </c>
      <c r="F46" s="64" t="s">
        <v>121</v>
      </c>
      <c r="G46" s="139">
        <f>H46+L46</f>
        <v>19750</v>
      </c>
      <c r="H46" s="139">
        <v>12750</v>
      </c>
      <c r="I46" s="139">
        <v>0</v>
      </c>
      <c r="J46" s="139">
        <v>0</v>
      </c>
      <c r="K46" s="139">
        <v>0</v>
      </c>
      <c r="L46" s="139">
        <f>M46</f>
        <v>7000</v>
      </c>
      <c r="M46" s="41">
        <v>7000</v>
      </c>
      <c r="N46" s="41">
        <v>0</v>
      </c>
      <c r="O46" s="41">
        <v>0</v>
      </c>
    </row>
    <row r="47" spans="1:17" s="7" customFormat="1" ht="27" customHeight="1">
      <c r="A47" s="280"/>
      <c r="B47" s="149" t="s">
        <v>38</v>
      </c>
      <c r="C47" s="283"/>
      <c r="D47" s="283"/>
      <c r="E47" s="65">
        <v>225</v>
      </c>
      <c r="F47" s="64"/>
      <c r="G47" s="139">
        <f>H47+L47</f>
        <v>259100</v>
      </c>
      <c r="H47" s="139">
        <v>246100</v>
      </c>
      <c r="I47" s="139">
        <v>0</v>
      </c>
      <c r="J47" s="139">
        <v>0</v>
      </c>
      <c r="K47" s="139">
        <v>0</v>
      </c>
      <c r="L47" s="139">
        <f>M47</f>
        <v>13000</v>
      </c>
      <c r="M47" s="41">
        <v>13000</v>
      </c>
      <c r="N47" s="41">
        <v>0</v>
      </c>
      <c r="O47" s="41">
        <v>0</v>
      </c>
    </row>
    <row r="48" spans="1:17" s="7" customFormat="1" ht="16.5" customHeight="1">
      <c r="A48" s="280"/>
      <c r="B48" s="149" t="s">
        <v>109</v>
      </c>
      <c r="C48" s="283"/>
      <c r="D48" s="283"/>
      <c r="E48" s="65">
        <v>226</v>
      </c>
      <c r="F48" s="64"/>
      <c r="G48" s="139">
        <f>H48+L48</f>
        <v>103400</v>
      </c>
      <c r="H48" s="139">
        <v>74700</v>
      </c>
      <c r="I48" s="139">
        <v>0</v>
      </c>
      <c r="J48" s="139">
        <v>0</v>
      </c>
      <c r="K48" s="139">
        <v>0</v>
      </c>
      <c r="L48" s="139">
        <f>M48</f>
        <v>28700</v>
      </c>
      <c r="M48" s="41">
        <v>28700</v>
      </c>
      <c r="N48" s="41">
        <v>0</v>
      </c>
      <c r="O48" s="41">
        <v>0</v>
      </c>
    </row>
    <row r="49" spans="1:15" s="7" customFormat="1" ht="16.5" customHeight="1">
      <c r="A49" s="280"/>
      <c r="B49" s="149" t="s">
        <v>111</v>
      </c>
      <c r="C49" s="283"/>
      <c r="D49" s="283"/>
      <c r="E49" s="65">
        <v>290</v>
      </c>
      <c r="F49" s="64"/>
      <c r="G49" s="139">
        <v>0</v>
      </c>
      <c r="H49" s="139">
        <v>0</v>
      </c>
      <c r="I49" s="139">
        <v>0</v>
      </c>
      <c r="J49" s="139">
        <v>0</v>
      </c>
      <c r="K49" s="139">
        <v>0</v>
      </c>
      <c r="L49" s="139">
        <v>0</v>
      </c>
      <c r="M49" s="41">
        <v>0</v>
      </c>
      <c r="N49" s="41">
        <v>0</v>
      </c>
      <c r="O49" s="41">
        <v>0</v>
      </c>
    </row>
    <row r="50" spans="1:15" s="7" customFormat="1" ht="30" customHeight="1">
      <c r="A50" s="280"/>
      <c r="B50" s="149" t="s">
        <v>39</v>
      </c>
      <c r="C50" s="283"/>
      <c r="D50" s="283"/>
      <c r="E50" s="65">
        <v>310</v>
      </c>
      <c r="F50" s="64"/>
      <c r="G50" s="139">
        <v>0</v>
      </c>
      <c r="H50" s="139">
        <v>0</v>
      </c>
      <c r="I50" s="139">
        <v>0</v>
      </c>
      <c r="J50" s="139">
        <v>0</v>
      </c>
      <c r="K50" s="139">
        <v>0</v>
      </c>
      <c r="L50" s="139">
        <v>0</v>
      </c>
      <c r="M50" s="41">
        <v>0</v>
      </c>
      <c r="N50" s="41">
        <v>0</v>
      </c>
      <c r="O50" s="41">
        <v>0</v>
      </c>
    </row>
    <row r="51" spans="1:15" s="7" customFormat="1" ht="29.25" customHeight="1">
      <c r="A51" s="280"/>
      <c r="B51" s="149" t="s">
        <v>40</v>
      </c>
      <c r="C51" s="283"/>
      <c r="D51" s="283"/>
      <c r="E51" s="65">
        <v>340</v>
      </c>
      <c r="F51" s="64"/>
      <c r="G51" s="139">
        <f>H51+L51</f>
        <v>274600</v>
      </c>
      <c r="H51" s="139">
        <v>274600</v>
      </c>
      <c r="I51" s="139">
        <v>0</v>
      </c>
      <c r="J51" s="139">
        <v>0</v>
      </c>
      <c r="K51" s="139">
        <v>0</v>
      </c>
      <c r="L51" s="139">
        <f>M51</f>
        <v>0</v>
      </c>
      <c r="M51" s="41">
        <v>0</v>
      </c>
      <c r="N51" s="41">
        <v>0</v>
      </c>
      <c r="O51" s="41">
        <v>0</v>
      </c>
    </row>
    <row r="52" spans="1:15" s="7" customFormat="1" ht="25.5" customHeight="1">
      <c r="A52" s="146" t="s">
        <v>75</v>
      </c>
      <c r="B52" s="73"/>
      <c r="C52" s="74">
        <v>300</v>
      </c>
      <c r="D52" s="74" t="s">
        <v>43</v>
      </c>
      <c r="E52" s="74">
        <v>500</v>
      </c>
      <c r="F52" s="74" t="s">
        <v>43</v>
      </c>
      <c r="G52" s="142">
        <f>G54+G55</f>
        <v>0</v>
      </c>
      <c r="H52" s="142">
        <f t="shared" ref="H52:O52" si="7">H54+H55</f>
        <v>0</v>
      </c>
      <c r="I52" s="142"/>
      <c r="J52" s="142">
        <f t="shared" si="7"/>
        <v>0</v>
      </c>
      <c r="K52" s="142">
        <f t="shared" si="7"/>
        <v>0</v>
      </c>
      <c r="L52" s="142">
        <f t="shared" si="7"/>
        <v>0</v>
      </c>
      <c r="M52" s="142">
        <f t="shared" si="7"/>
        <v>0</v>
      </c>
      <c r="N52" s="142">
        <f t="shared" si="7"/>
        <v>0</v>
      </c>
      <c r="O52" s="142">
        <f t="shared" si="7"/>
        <v>0</v>
      </c>
    </row>
    <row r="53" spans="1:15" s="7" customFormat="1" ht="15.75" customHeight="1">
      <c r="A53" s="147" t="s">
        <v>17</v>
      </c>
      <c r="B53" s="37"/>
      <c r="C53" s="65"/>
      <c r="D53" s="65"/>
      <c r="E53" s="65"/>
      <c r="F53" s="65"/>
      <c r="G53" s="139"/>
      <c r="H53" s="140"/>
      <c r="I53" s="140"/>
      <c r="J53" s="139"/>
      <c r="K53" s="139"/>
      <c r="L53" s="139"/>
      <c r="M53" s="41"/>
      <c r="N53" s="41"/>
      <c r="O53" s="41"/>
    </row>
    <row r="54" spans="1:15" s="7" customFormat="1" ht="21.75" customHeight="1">
      <c r="A54" s="147" t="s">
        <v>76</v>
      </c>
      <c r="B54" s="37"/>
      <c r="C54" s="65">
        <v>310</v>
      </c>
      <c r="D54" s="65" t="s">
        <v>43</v>
      </c>
      <c r="E54" s="65">
        <v>510</v>
      </c>
      <c r="F54" s="65" t="s">
        <v>43</v>
      </c>
      <c r="G54" s="139">
        <v>0</v>
      </c>
      <c r="H54" s="139">
        <v>0</v>
      </c>
      <c r="I54" s="139">
        <v>0</v>
      </c>
      <c r="J54" s="139">
        <v>0</v>
      </c>
      <c r="K54" s="139">
        <v>0</v>
      </c>
      <c r="L54" s="139">
        <v>0</v>
      </c>
      <c r="M54" s="139">
        <v>0</v>
      </c>
      <c r="N54" s="139">
        <v>0</v>
      </c>
      <c r="O54" s="139">
        <v>0</v>
      </c>
    </row>
    <row r="55" spans="1:15" s="7" customFormat="1" ht="15.75" customHeight="1">
      <c r="A55" s="147" t="s">
        <v>77</v>
      </c>
      <c r="B55" s="37"/>
      <c r="C55" s="65">
        <v>320</v>
      </c>
      <c r="D55" s="65" t="s">
        <v>43</v>
      </c>
      <c r="E55" s="65" t="s">
        <v>126</v>
      </c>
      <c r="F55" s="65" t="s">
        <v>43</v>
      </c>
      <c r="G55" s="139">
        <v>0</v>
      </c>
      <c r="H55" s="139">
        <v>0</v>
      </c>
      <c r="I55" s="139">
        <v>0</v>
      </c>
      <c r="J55" s="139">
        <v>0</v>
      </c>
      <c r="K55" s="139">
        <v>0</v>
      </c>
      <c r="L55" s="139">
        <v>0</v>
      </c>
      <c r="M55" s="139">
        <v>0</v>
      </c>
      <c r="N55" s="139">
        <v>0</v>
      </c>
      <c r="O55" s="139">
        <v>0</v>
      </c>
    </row>
    <row r="56" spans="1:15" s="7" customFormat="1" ht="30.75" customHeight="1">
      <c r="A56" s="146" t="s">
        <v>78</v>
      </c>
      <c r="B56" s="70"/>
      <c r="C56" s="74">
        <v>400</v>
      </c>
      <c r="D56" s="74" t="s">
        <v>43</v>
      </c>
      <c r="E56" s="74">
        <v>600</v>
      </c>
      <c r="F56" s="74" t="s">
        <v>43</v>
      </c>
      <c r="G56" s="142">
        <f>G58+G59</f>
        <v>0</v>
      </c>
      <c r="H56" s="142">
        <f t="shared" ref="H56:O56" si="8">H58+H59</f>
        <v>0</v>
      </c>
      <c r="I56" s="142"/>
      <c r="J56" s="142">
        <f t="shared" si="8"/>
        <v>0</v>
      </c>
      <c r="K56" s="142">
        <f t="shared" si="8"/>
        <v>0</v>
      </c>
      <c r="L56" s="142">
        <f t="shared" si="8"/>
        <v>0</v>
      </c>
      <c r="M56" s="142">
        <f t="shared" si="8"/>
        <v>0</v>
      </c>
      <c r="N56" s="142">
        <f t="shared" si="8"/>
        <v>0</v>
      </c>
      <c r="O56" s="142">
        <f t="shared" si="8"/>
        <v>0</v>
      </c>
    </row>
    <row r="57" spans="1:15" s="7" customFormat="1" ht="15.75" customHeight="1">
      <c r="A57" s="147" t="s">
        <v>17</v>
      </c>
      <c r="B57" s="37"/>
      <c r="C57" s="65"/>
      <c r="D57" s="65"/>
      <c r="E57" s="65"/>
      <c r="F57" s="65"/>
      <c r="G57" s="139"/>
      <c r="H57" s="140"/>
      <c r="I57" s="140"/>
      <c r="J57" s="139"/>
      <c r="K57" s="139"/>
      <c r="L57" s="139"/>
      <c r="M57" s="41"/>
      <c r="N57" s="41"/>
      <c r="O57" s="41"/>
    </row>
    <row r="58" spans="1:15" s="7" customFormat="1" ht="18.75" customHeight="1">
      <c r="A58" s="147" t="s">
        <v>79</v>
      </c>
      <c r="B58" s="37"/>
      <c r="C58" s="65">
        <v>410</v>
      </c>
      <c r="D58" s="65" t="s">
        <v>43</v>
      </c>
      <c r="E58" s="65">
        <v>610</v>
      </c>
      <c r="F58" s="65" t="s">
        <v>43</v>
      </c>
      <c r="G58" s="139">
        <v>0</v>
      </c>
      <c r="H58" s="139">
        <v>0</v>
      </c>
      <c r="I58" s="139">
        <v>0</v>
      </c>
      <c r="J58" s="139">
        <v>0</v>
      </c>
      <c r="K58" s="139">
        <v>0</v>
      </c>
      <c r="L58" s="139">
        <v>0</v>
      </c>
      <c r="M58" s="139">
        <v>0</v>
      </c>
      <c r="N58" s="139">
        <v>0</v>
      </c>
      <c r="O58" s="139">
        <v>0</v>
      </c>
    </row>
    <row r="59" spans="1:15" s="7" customFormat="1" ht="15.75" customHeight="1">
      <c r="A59" s="147" t="s">
        <v>80</v>
      </c>
      <c r="B59" s="37"/>
      <c r="C59" s="65">
        <v>420</v>
      </c>
      <c r="D59" s="65" t="s">
        <v>43</v>
      </c>
      <c r="E59" s="65" t="s">
        <v>126</v>
      </c>
      <c r="F59" s="65" t="s">
        <v>43</v>
      </c>
      <c r="G59" s="139">
        <v>0</v>
      </c>
      <c r="H59" s="139">
        <v>0</v>
      </c>
      <c r="I59" s="139">
        <v>0</v>
      </c>
      <c r="J59" s="139">
        <v>0</v>
      </c>
      <c r="K59" s="139">
        <v>0</v>
      </c>
      <c r="L59" s="139">
        <v>0</v>
      </c>
      <c r="M59" s="139">
        <v>0</v>
      </c>
      <c r="N59" s="139">
        <v>0</v>
      </c>
      <c r="O59" s="139">
        <v>0</v>
      </c>
    </row>
    <row r="60" spans="1:15" s="7" customFormat="1" ht="17.25" customHeight="1">
      <c r="A60" s="146" t="s">
        <v>81</v>
      </c>
      <c r="B60" s="70"/>
      <c r="C60" s="71">
        <v>500</v>
      </c>
      <c r="D60" s="74" t="s">
        <v>43</v>
      </c>
      <c r="E60" s="74"/>
      <c r="F60" s="74" t="s">
        <v>43</v>
      </c>
      <c r="G60" s="142"/>
      <c r="H60" s="138"/>
      <c r="I60" s="138"/>
      <c r="J60" s="142"/>
      <c r="K60" s="142"/>
      <c r="L60" s="142"/>
      <c r="M60" s="121"/>
      <c r="N60" s="69"/>
      <c r="O60" s="69"/>
    </row>
    <row r="61" spans="1:15" s="7" customFormat="1" ht="18" customHeight="1">
      <c r="A61" s="146" t="s">
        <v>82</v>
      </c>
      <c r="B61" s="70"/>
      <c r="C61" s="71">
        <v>600</v>
      </c>
      <c r="D61" s="74" t="s">
        <v>43</v>
      </c>
      <c r="E61" s="74"/>
      <c r="F61" s="74" t="s">
        <v>43</v>
      </c>
      <c r="G61" s="142"/>
      <c r="H61" s="138"/>
      <c r="I61" s="138"/>
      <c r="J61" s="142"/>
      <c r="K61" s="142"/>
      <c r="L61" s="142"/>
      <c r="M61" s="121"/>
      <c r="N61" s="69"/>
      <c r="O61" s="69"/>
    </row>
    <row r="62" spans="1:15" s="7" customFormat="1" ht="18" customHeight="1">
      <c r="A62" s="97"/>
      <c r="B62" s="97"/>
      <c r="C62" s="161"/>
      <c r="D62" s="161"/>
      <c r="E62" s="161"/>
      <c r="F62" s="98"/>
      <c r="G62" s="97"/>
      <c r="H62" s="97"/>
      <c r="I62" s="97"/>
      <c r="J62" s="163"/>
      <c r="K62" s="99"/>
      <c r="L62" s="99"/>
      <c r="M62" s="114"/>
      <c r="N62" s="100"/>
      <c r="O62" s="101"/>
    </row>
    <row r="63" spans="1:15" s="12" customFormat="1" ht="26.25" customHeight="1">
      <c r="A63" s="275" t="s">
        <v>11</v>
      </c>
      <c r="B63" s="275"/>
      <c r="C63" s="275"/>
      <c r="D63" s="275"/>
      <c r="E63" s="275"/>
      <c r="F63" s="275"/>
      <c r="G63" s="275"/>
      <c r="H63" s="275"/>
      <c r="I63" s="275"/>
      <c r="J63" s="275"/>
      <c r="K63" s="275"/>
      <c r="L63" s="275"/>
      <c r="M63" s="151" t="s">
        <v>49</v>
      </c>
      <c r="N63" s="275" t="s">
        <v>61</v>
      </c>
      <c r="O63" s="275"/>
    </row>
    <row r="64" spans="1:15" s="12" customFormat="1" ht="15" customHeight="1">
      <c r="A64" s="275">
        <v>1</v>
      </c>
      <c r="B64" s="275"/>
      <c r="C64" s="275"/>
      <c r="D64" s="275"/>
      <c r="E64" s="275"/>
      <c r="F64" s="275"/>
      <c r="G64" s="275"/>
      <c r="H64" s="275"/>
      <c r="I64" s="275"/>
      <c r="J64" s="275"/>
      <c r="K64" s="275"/>
      <c r="L64" s="275"/>
      <c r="M64" s="151">
        <v>2</v>
      </c>
      <c r="N64" s="275">
        <v>3</v>
      </c>
      <c r="O64" s="275"/>
    </row>
    <row r="65" spans="1:15" s="7" customFormat="1" ht="28.5" customHeight="1">
      <c r="A65" s="274" t="s">
        <v>41</v>
      </c>
      <c r="B65" s="274"/>
      <c r="C65" s="274"/>
      <c r="D65" s="274"/>
      <c r="E65" s="274"/>
      <c r="F65" s="274"/>
      <c r="G65" s="274"/>
      <c r="H65" s="274"/>
      <c r="I65" s="274"/>
      <c r="J65" s="274"/>
      <c r="K65" s="274"/>
      <c r="L65" s="274"/>
      <c r="M65" s="115" t="s">
        <v>93</v>
      </c>
      <c r="N65" s="275"/>
      <c r="O65" s="275"/>
    </row>
    <row r="66" spans="1:15" s="7" customFormat="1" ht="15.75" customHeight="1">
      <c r="A66" s="239" t="s">
        <v>83</v>
      </c>
      <c r="B66" s="240"/>
      <c r="C66" s="240"/>
      <c r="D66" s="240"/>
      <c r="E66" s="240"/>
      <c r="F66" s="240"/>
      <c r="G66" s="240"/>
      <c r="H66" s="240"/>
      <c r="I66" s="240"/>
      <c r="J66" s="240"/>
      <c r="K66" s="240"/>
      <c r="L66" s="241"/>
      <c r="M66" s="115"/>
      <c r="N66" s="275"/>
      <c r="O66" s="275"/>
    </row>
    <row r="67" spans="1:15" s="7" customFormat="1" ht="13.5" customHeight="1">
      <c r="A67" s="249"/>
      <c r="B67" s="251"/>
      <c r="C67" s="251"/>
      <c r="D67" s="251"/>
      <c r="E67" s="251"/>
      <c r="F67" s="251"/>
      <c r="G67" s="251"/>
      <c r="H67" s="251"/>
      <c r="I67" s="251"/>
      <c r="J67" s="251"/>
      <c r="K67" s="251"/>
      <c r="L67" s="250"/>
      <c r="M67" s="115"/>
      <c r="N67" s="275"/>
      <c r="O67" s="275"/>
    </row>
    <row r="68" spans="1:15" s="7" customFormat="1" ht="29.25" customHeight="1">
      <c r="A68" s="246" t="s">
        <v>154</v>
      </c>
      <c r="B68" s="247"/>
      <c r="C68" s="247"/>
      <c r="D68" s="247"/>
      <c r="E68" s="247"/>
      <c r="F68" s="247"/>
      <c r="G68" s="247"/>
      <c r="H68" s="247"/>
      <c r="I68" s="247"/>
      <c r="J68" s="247"/>
      <c r="K68" s="247"/>
      <c r="L68" s="248"/>
      <c r="M68" s="115" t="s">
        <v>94</v>
      </c>
      <c r="N68" s="242"/>
      <c r="O68" s="243"/>
    </row>
    <row r="69" spans="1:15" s="7" customFormat="1" ht="17.25" customHeight="1">
      <c r="A69" s="239" t="s">
        <v>83</v>
      </c>
      <c r="B69" s="240"/>
      <c r="C69" s="240"/>
      <c r="D69" s="240"/>
      <c r="E69" s="240"/>
      <c r="F69" s="240"/>
      <c r="G69" s="240"/>
      <c r="H69" s="240"/>
      <c r="I69" s="240"/>
      <c r="J69" s="240"/>
      <c r="K69" s="240"/>
      <c r="L69" s="241"/>
      <c r="M69" s="115"/>
      <c r="N69" s="242"/>
      <c r="O69" s="243"/>
    </row>
    <row r="70" spans="1:15" s="7" customFormat="1" ht="13.5" customHeight="1">
      <c r="A70" s="158"/>
      <c r="B70" s="159"/>
      <c r="C70" s="165"/>
      <c r="D70" s="165"/>
      <c r="E70" s="165"/>
      <c r="F70" s="106"/>
      <c r="G70" s="159"/>
      <c r="H70" s="159"/>
      <c r="I70" s="159"/>
      <c r="J70" s="159"/>
      <c r="K70" s="159"/>
      <c r="L70" s="160"/>
      <c r="M70" s="115"/>
      <c r="N70" s="242"/>
      <c r="O70" s="243"/>
    </row>
    <row r="71" spans="1:15" s="7" customFormat="1" ht="23.25" customHeight="1">
      <c r="A71" s="246" t="s">
        <v>84</v>
      </c>
      <c r="B71" s="247"/>
      <c r="C71" s="247"/>
      <c r="D71" s="247"/>
      <c r="E71" s="247"/>
      <c r="F71" s="247"/>
      <c r="G71" s="247"/>
      <c r="H71" s="247"/>
      <c r="I71" s="247"/>
      <c r="J71" s="247"/>
      <c r="K71" s="247"/>
      <c r="L71" s="248"/>
      <c r="M71" s="115" t="s">
        <v>95</v>
      </c>
      <c r="N71" s="242"/>
      <c r="O71" s="243"/>
    </row>
    <row r="72" spans="1:15" s="7" customFormat="1" ht="17.25" customHeight="1">
      <c r="A72" s="113"/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6"/>
      <c r="N72" s="161"/>
      <c r="O72" s="161"/>
    </row>
    <row r="73" spans="1:15" s="8" customFormat="1" ht="36" customHeight="1">
      <c r="A73" s="252" t="s">
        <v>155</v>
      </c>
      <c r="B73" s="252"/>
      <c r="C73" s="252"/>
      <c r="D73" s="252"/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</row>
    <row r="74" spans="1:15" s="7" customFormat="1" ht="12" customHeight="1">
      <c r="A74" s="253" t="s">
        <v>85</v>
      </c>
      <c r="B74" s="253"/>
      <c r="C74" s="253"/>
      <c r="D74" s="253"/>
      <c r="E74" s="253"/>
      <c r="F74" s="253"/>
      <c r="G74" s="253"/>
      <c r="H74" s="253"/>
      <c r="I74" s="253"/>
      <c r="J74" s="253"/>
      <c r="K74" s="253"/>
      <c r="L74" s="253"/>
      <c r="M74" s="253"/>
      <c r="N74" s="253"/>
      <c r="O74" s="253"/>
    </row>
    <row r="75" spans="1:15" s="7" customFormat="1" ht="7.5" customHeight="1">
      <c r="A75" s="162"/>
      <c r="B75" s="162"/>
      <c r="C75" s="102"/>
      <c r="D75" s="102"/>
      <c r="E75" s="102"/>
      <c r="F75" s="103"/>
      <c r="G75" s="162"/>
      <c r="H75" s="162"/>
      <c r="I75" s="162"/>
      <c r="J75" s="162"/>
      <c r="K75" s="162"/>
      <c r="L75" s="162"/>
      <c r="M75" s="117"/>
      <c r="N75" s="162"/>
      <c r="O75" s="162"/>
    </row>
    <row r="76" spans="1:15" s="7" customFormat="1" ht="4.5" customHeight="1">
      <c r="A76" s="162"/>
      <c r="B76" s="162"/>
      <c r="C76" s="102"/>
      <c r="D76" s="102"/>
      <c r="E76" s="102"/>
      <c r="F76" s="103"/>
      <c r="G76" s="162"/>
      <c r="H76" s="162"/>
      <c r="I76" s="162"/>
      <c r="J76" s="162"/>
      <c r="K76" s="162"/>
      <c r="L76" s="162"/>
      <c r="M76" s="117"/>
      <c r="N76" s="162"/>
      <c r="O76" s="162"/>
    </row>
    <row r="77" spans="1:15" s="7" customFormat="1" ht="1.5" customHeight="1">
      <c r="A77" s="162"/>
      <c r="B77" s="162"/>
      <c r="C77" s="102"/>
      <c r="D77" s="102"/>
      <c r="E77" s="102"/>
      <c r="F77" s="103"/>
      <c r="G77" s="162"/>
      <c r="H77" s="162"/>
      <c r="I77" s="162"/>
      <c r="J77" s="162"/>
      <c r="K77" s="162"/>
      <c r="L77" s="162"/>
      <c r="M77" s="117"/>
      <c r="N77" s="162"/>
      <c r="O77" s="162"/>
    </row>
    <row r="78" spans="1:15" s="7" customFormat="1" ht="22.5" customHeight="1">
      <c r="A78" s="254" t="s">
        <v>11</v>
      </c>
      <c r="B78" s="255"/>
      <c r="C78" s="256"/>
      <c r="D78" s="263" t="s">
        <v>49</v>
      </c>
      <c r="E78" s="266" t="s">
        <v>86</v>
      </c>
      <c r="F78" s="267"/>
      <c r="G78" s="272" t="s">
        <v>92</v>
      </c>
      <c r="H78" s="272"/>
      <c r="I78" s="272"/>
      <c r="J78" s="272"/>
      <c r="K78" s="272"/>
      <c r="L78" s="272"/>
      <c r="M78" s="272"/>
      <c r="N78" s="272"/>
      <c r="O78" s="272"/>
    </row>
    <row r="79" spans="1:15" s="7" customFormat="1" ht="18" customHeight="1">
      <c r="A79" s="257"/>
      <c r="B79" s="258"/>
      <c r="C79" s="259"/>
      <c r="D79" s="264"/>
      <c r="E79" s="268"/>
      <c r="F79" s="269"/>
      <c r="G79" s="254" t="s">
        <v>107</v>
      </c>
      <c r="H79" s="255"/>
      <c r="I79" s="255"/>
      <c r="J79" s="256"/>
      <c r="K79" s="249" t="s">
        <v>14</v>
      </c>
      <c r="L79" s="251"/>
      <c r="M79" s="251"/>
      <c r="N79" s="251"/>
      <c r="O79" s="250"/>
    </row>
    <row r="80" spans="1:15" s="7" customFormat="1" ht="107.25" customHeight="1">
      <c r="A80" s="257"/>
      <c r="B80" s="258"/>
      <c r="C80" s="259"/>
      <c r="D80" s="264"/>
      <c r="E80" s="268"/>
      <c r="F80" s="269"/>
      <c r="G80" s="260"/>
      <c r="H80" s="261"/>
      <c r="I80" s="261"/>
      <c r="J80" s="262"/>
      <c r="K80" s="249" t="s">
        <v>87</v>
      </c>
      <c r="L80" s="250"/>
      <c r="M80" s="242" t="s">
        <v>88</v>
      </c>
      <c r="N80" s="273"/>
      <c r="O80" s="243"/>
    </row>
    <row r="81" spans="1:15" s="7" customFormat="1" ht="54.75" customHeight="1">
      <c r="A81" s="260"/>
      <c r="B81" s="261"/>
      <c r="C81" s="262"/>
      <c r="D81" s="265"/>
      <c r="E81" s="270"/>
      <c r="F81" s="271"/>
      <c r="G81" s="164" t="s">
        <v>124</v>
      </c>
      <c r="H81" s="249" t="s">
        <v>122</v>
      </c>
      <c r="I81" s="250"/>
      <c r="J81" s="164" t="s">
        <v>123</v>
      </c>
      <c r="K81" s="164" t="s">
        <v>124</v>
      </c>
      <c r="L81" s="164" t="s">
        <v>123</v>
      </c>
      <c r="M81" s="90" t="s">
        <v>124</v>
      </c>
      <c r="N81" s="164" t="s">
        <v>122</v>
      </c>
      <c r="O81" s="164" t="s">
        <v>123</v>
      </c>
    </row>
    <row r="82" spans="1:15" s="12" customFormat="1" ht="12" customHeight="1">
      <c r="A82" s="249">
        <v>1</v>
      </c>
      <c r="B82" s="251"/>
      <c r="C82" s="250"/>
      <c r="D82" s="156">
        <v>2</v>
      </c>
      <c r="E82" s="242">
        <v>3</v>
      </c>
      <c r="F82" s="243"/>
      <c r="G82" s="164">
        <v>4</v>
      </c>
      <c r="H82" s="249">
        <v>5</v>
      </c>
      <c r="I82" s="250"/>
      <c r="J82" s="164">
        <v>6</v>
      </c>
      <c r="K82" s="164">
        <v>7</v>
      </c>
      <c r="L82" s="164">
        <v>9</v>
      </c>
      <c r="M82" s="90">
        <v>10</v>
      </c>
      <c r="N82" s="164">
        <v>11</v>
      </c>
      <c r="O82" s="164">
        <v>12</v>
      </c>
    </row>
    <row r="83" spans="1:15" s="7" customFormat="1" ht="12" customHeight="1">
      <c r="A83" s="246" t="s">
        <v>89</v>
      </c>
      <c r="B83" s="247"/>
      <c r="C83" s="248"/>
      <c r="D83" s="104" t="s">
        <v>98</v>
      </c>
      <c r="E83" s="242">
        <v>1159100</v>
      </c>
      <c r="F83" s="243"/>
      <c r="G83" s="105">
        <v>1159100</v>
      </c>
      <c r="H83" s="249">
        <v>1159100</v>
      </c>
      <c r="I83" s="250"/>
      <c r="J83" s="105">
        <v>1159100</v>
      </c>
      <c r="K83" s="105">
        <v>944600</v>
      </c>
      <c r="L83" s="105">
        <v>944600</v>
      </c>
      <c r="M83" s="87">
        <v>214500</v>
      </c>
      <c r="N83" s="105">
        <v>214500</v>
      </c>
      <c r="O83" s="105">
        <v>214500</v>
      </c>
    </row>
    <row r="84" spans="1:15" s="7" customFormat="1" ht="18" customHeight="1">
      <c r="A84" s="239" t="s">
        <v>14</v>
      </c>
      <c r="B84" s="240"/>
      <c r="C84" s="241"/>
      <c r="D84" s="156"/>
      <c r="E84" s="242"/>
      <c r="F84" s="243"/>
      <c r="G84" s="105"/>
      <c r="H84" s="249"/>
      <c r="I84" s="250"/>
      <c r="J84" s="105"/>
      <c r="K84" s="105"/>
      <c r="L84" s="105"/>
      <c r="M84" s="87"/>
      <c r="N84" s="105"/>
      <c r="O84" s="105"/>
    </row>
    <row r="85" spans="1:15" s="7" customFormat="1" ht="27" customHeight="1">
      <c r="A85" s="239" t="s">
        <v>90</v>
      </c>
      <c r="B85" s="240"/>
      <c r="C85" s="241"/>
      <c r="D85" s="156">
        <v>1001</v>
      </c>
      <c r="E85" s="242"/>
      <c r="F85" s="243"/>
      <c r="G85" s="105"/>
      <c r="H85" s="249"/>
      <c r="I85" s="250"/>
      <c r="J85" s="105"/>
      <c r="K85" s="105"/>
      <c r="L85" s="105"/>
      <c r="M85" s="87"/>
      <c r="N85" s="105"/>
      <c r="O85" s="105"/>
    </row>
    <row r="86" spans="1:15" s="7" customFormat="1" ht="26.25" customHeight="1">
      <c r="A86" s="239" t="s">
        <v>91</v>
      </c>
      <c r="B86" s="240"/>
      <c r="C86" s="241"/>
      <c r="D86" s="156">
        <v>2001</v>
      </c>
      <c r="E86" s="242">
        <v>1159100</v>
      </c>
      <c r="F86" s="243"/>
      <c r="G86" s="105">
        <v>1159100</v>
      </c>
      <c r="H86" s="249">
        <v>1159100</v>
      </c>
      <c r="I86" s="250"/>
      <c r="J86" s="105">
        <v>1159100</v>
      </c>
      <c r="K86" s="105">
        <v>944600</v>
      </c>
      <c r="L86" s="105">
        <v>944600</v>
      </c>
      <c r="M86" s="87">
        <v>214500</v>
      </c>
      <c r="N86" s="105">
        <v>214500</v>
      </c>
      <c r="O86" s="105">
        <v>214500</v>
      </c>
    </row>
    <row r="87" spans="1:15" s="7" customFormat="1" ht="12" customHeight="1">
      <c r="A87" s="246"/>
      <c r="B87" s="247"/>
      <c r="C87" s="248"/>
      <c r="D87" s="156"/>
      <c r="E87" s="242"/>
      <c r="F87" s="243"/>
      <c r="G87" s="105"/>
      <c r="H87" s="249"/>
      <c r="I87" s="250"/>
      <c r="J87" s="105"/>
      <c r="K87" s="105"/>
      <c r="L87" s="105"/>
      <c r="M87" s="87"/>
      <c r="N87" s="105"/>
      <c r="O87" s="105"/>
    </row>
    <row r="88" spans="1:15" s="7" customFormat="1" ht="0.75" customHeight="1">
      <c r="A88" s="163"/>
      <c r="B88" s="163"/>
      <c r="C88" s="161"/>
      <c r="D88" s="161"/>
      <c r="E88" s="161"/>
      <c r="F88" s="98"/>
      <c r="G88" s="163"/>
      <c r="H88" s="163"/>
      <c r="I88" s="163"/>
      <c r="J88" s="163"/>
      <c r="K88" s="163"/>
      <c r="L88" s="163"/>
      <c r="M88" s="118"/>
      <c r="N88" s="163"/>
      <c r="O88" s="163"/>
    </row>
    <row r="89" spans="1:15" s="7" customFormat="1" ht="12" hidden="1" customHeight="1">
      <c r="A89" s="162"/>
      <c r="B89" s="162"/>
      <c r="C89" s="102"/>
      <c r="D89" s="102"/>
      <c r="E89" s="102"/>
      <c r="F89" s="103"/>
      <c r="G89" s="162"/>
      <c r="H89" s="162"/>
      <c r="I89" s="162"/>
      <c r="J89" s="162"/>
      <c r="K89" s="162"/>
      <c r="L89" s="162"/>
      <c r="M89" s="117"/>
      <c r="N89" s="162"/>
      <c r="O89" s="162"/>
    </row>
    <row r="90" spans="1:15" s="6" customFormat="1" ht="14.25" customHeight="1">
      <c r="A90" s="217" t="s">
        <v>137</v>
      </c>
      <c r="B90" s="217"/>
      <c r="C90" s="91"/>
      <c r="D90" s="91"/>
      <c r="E90" s="91"/>
      <c r="F90" s="91"/>
      <c r="G90" s="91"/>
      <c r="H90" s="92"/>
      <c r="I90" s="92"/>
      <c r="J90" s="93"/>
      <c r="K90" s="152"/>
      <c r="L90" s="94"/>
      <c r="M90" s="94"/>
      <c r="N90" s="155"/>
    </row>
    <row r="91" spans="1:15" s="6" customFormat="1" ht="13.5" customHeight="1">
      <c r="A91" s="91"/>
      <c r="B91" s="91"/>
      <c r="C91" s="91"/>
      <c r="D91" s="91"/>
      <c r="E91" s="91"/>
      <c r="F91" s="91"/>
      <c r="G91" s="91"/>
      <c r="H91" s="218" t="s">
        <v>5</v>
      </c>
      <c r="I91" s="218"/>
      <c r="J91" s="218"/>
      <c r="K91" s="95"/>
      <c r="L91" s="219"/>
      <c r="M91" s="219"/>
      <c r="N91" s="155"/>
    </row>
    <row r="92" spans="1:15" s="6" customFormat="1" ht="13.5" customHeight="1">
      <c r="A92" s="217" t="s">
        <v>147</v>
      </c>
      <c r="B92" s="217"/>
      <c r="C92" s="91"/>
      <c r="D92" s="91"/>
      <c r="E92" s="91"/>
      <c r="F92" s="91"/>
      <c r="G92" s="91"/>
      <c r="H92" s="92"/>
      <c r="I92" s="93"/>
      <c r="J92" s="94"/>
      <c r="K92" s="152"/>
      <c r="L92" s="94"/>
      <c r="M92" s="94"/>
      <c r="N92" s="155"/>
    </row>
    <row r="93" spans="1:15" s="6" customFormat="1" ht="13.5" customHeight="1">
      <c r="A93" s="91"/>
      <c r="B93" s="91"/>
      <c r="C93" s="91"/>
      <c r="D93" s="91"/>
      <c r="E93" s="91"/>
      <c r="F93" s="91"/>
      <c r="G93" s="91"/>
      <c r="H93" s="218" t="s">
        <v>5</v>
      </c>
      <c r="I93" s="218"/>
      <c r="J93" s="218"/>
      <c r="K93" s="19"/>
      <c r="L93" s="220"/>
      <c r="M93" s="220"/>
      <c r="N93" s="155"/>
    </row>
    <row r="94" spans="1:15" s="6" customFormat="1" ht="15.75" customHeight="1">
      <c r="A94" s="217" t="s">
        <v>135</v>
      </c>
      <c r="B94" s="217"/>
      <c r="C94" s="170"/>
      <c r="D94" s="170"/>
      <c r="E94" s="170"/>
      <c r="F94" s="96"/>
      <c r="G94" s="91"/>
      <c r="H94" s="92"/>
      <c r="I94" s="93"/>
      <c r="J94" s="94"/>
      <c r="K94" s="152"/>
      <c r="L94" s="94"/>
      <c r="M94" s="94"/>
      <c r="N94" s="155"/>
    </row>
    <row r="95" spans="1:15" s="6" customFormat="1" ht="13.5" customHeight="1">
      <c r="A95" s="91"/>
      <c r="B95" s="91"/>
      <c r="C95" s="218" t="s">
        <v>29</v>
      </c>
      <c r="D95" s="218"/>
      <c r="E95" s="218"/>
      <c r="F95" s="218"/>
      <c r="G95" s="91"/>
      <c r="H95" s="218" t="s">
        <v>5</v>
      </c>
      <c r="I95" s="218"/>
      <c r="J95" s="218"/>
      <c r="K95" s="19"/>
      <c r="L95" s="220"/>
      <c r="M95" s="220"/>
      <c r="N95" s="155"/>
    </row>
    <row r="96" spans="1:15" s="9" customFormat="1" ht="21" customHeight="1">
      <c r="B96" s="152"/>
      <c r="C96" s="46"/>
      <c r="D96" s="46"/>
      <c r="E96" s="46"/>
      <c r="F96" s="63"/>
      <c r="G96" s="152"/>
      <c r="H96" s="152"/>
      <c r="I96" s="152"/>
      <c r="J96" s="152"/>
      <c r="K96" s="152"/>
      <c r="L96" s="152"/>
      <c r="M96" s="154"/>
      <c r="N96" s="33"/>
    </row>
    <row r="97" spans="1:15">
      <c r="A97" s="108"/>
      <c r="B97" s="108"/>
      <c r="C97" s="109"/>
      <c r="D97" s="109"/>
      <c r="E97" s="109"/>
      <c r="F97" s="110"/>
      <c r="G97" s="108"/>
      <c r="H97" s="108"/>
      <c r="I97" s="108"/>
      <c r="J97" s="108"/>
      <c r="K97" s="108"/>
      <c r="L97" s="108"/>
      <c r="N97" s="107"/>
      <c r="O97" s="107"/>
    </row>
    <row r="98" spans="1:15">
      <c r="A98" s="108"/>
      <c r="B98" s="108"/>
      <c r="C98" s="109"/>
      <c r="D98" s="109"/>
      <c r="E98" s="109"/>
      <c r="F98" s="110"/>
      <c r="G98" s="108"/>
      <c r="H98" s="108"/>
      <c r="I98" s="108"/>
      <c r="J98" s="108"/>
      <c r="K98" s="108"/>
      <c r="L98" s="108"/>
      <c r="N98" s="107"/>
      <c r="O98" s="107"/>
    </row>
    <row r="99" spans="1:15">
      <c r="A99" s="108"/>
      <c r="B99" s="108"/>
      <c r="C99" s="109"/>
      <c r="D99" s="109"/>
      <c r="E99" s="109"/>
      <c r="F99" s="110"/>
      <c r="G99" s="108"/>
      <c r="H99" s="108"/>
      <c r="I99" s="108"/>
      <c r="J99" s="108"/>
      <c r="K99" s="108"/>
      <c r="L99" s="108"/>
      <c r="N99" s="107"/>
      <c r="O99" s="107"/>
    </row>
    <row r="100" spans="1:15">
      <c r="A100" s="108"/>
      <c r="B100" s="108"/>
      <c r="C100" s="109"/>
      <c r="D100" s="109"/>
      <c r="E100" s="109"/>
      <c r="F100" s="110"/>
      <c r="G100" s="108"/>
      <c r="H100" s="108"/>
      <c r="I100" s="108"/>
      <c r="J100" s="108"/>
      <c r="K100" s="108"/>
      <c r="L100" s="108"/>
      <c r="N100" s="107"/>
      <c r="O100" s="107"/>
    </row>
    <row r="101" spans="1:15">
      <c r="A101" s="108"/>
      <c r="B101" s="108"/>
      <c r="C101" s="109"/>
      <c r="D101" s="109"/>
      <c r="E101" s="109"/>
      <c r="F101" s="110"/>
      <c r="G101" s="108"/>
      <c r="H101" s="108"/>
      <c r="I101" s="108"/>
      <c r="J101" s="108"/>
      <c r="K101" s="108"/>
      <c r="L101" s="108"/>
      <c r="N101" s="107"/>
      <c r="O101" s="107"/>
    </row>
    <row r="102" spans="1:15">
      <c r="A102" s="108"/>
      <c r="B102" s="108"/>
      <c r="C102" s="109"/>
      <c r="D102" s="109"/>
      <c r="E102" s="109"/>
      <c r="F102" s="110"/>
      <c r="G102" s="108"/>
      <c r="H102" s="108"/>
      <c r="I102" s="108"/>
      <c r="J102" s="108"/>
      <c r="K102" s="108"/>
      <c r="L102" s="108"/>
      <c r="N102" s="107"/>
      <c r="O102" s="107"/>
    </row>
    <row r="103" spans="1:15">
      <c r="A103" s="108"/>
      <c r="B103" s="108"/>
      <c r="C103" s="109"/>
      <c r="D103" s="109"/>
      <c r="E103" s="109"/>
      <c r="F103" s="110"/>
      <c r="G103" s="108"/>
      <c r="H103" s="108"/>
      <c r="I103" s="108"/>
      <c r="J103" s="108"/>
      <c r="K103" s="108"/>
      <c r="L103" s="108"/>
      <c r="N103" s="107"/>
      <c r="O103" s="107"/>
    </row>
    <row r="104" spans="1:15">
      <c r="A104" s="18"/>
      <c r="B104" s="18"/>
      <c r="C104" s="31"/>
      <c r="D104" s="31"/>
      <c r="E104" s="31"/>
      <c r="F104" s="49"/>
      <c r="G104" s="18"/>
      <c r="H104" s="18"/>
      <c r="I104" s="18"/>
      <c r="J104" s="18"/>
      <c r="K104" s="18"/>
      <c r="L104" s="18"/>
    </row>
    <row r="105" spans="1:15">
      <c r="A105" s="18"/>
      <c r="B105" s="18"/>
      <c r="C105" s="31"/>
      <c r="D105" s="31"/>
      <c r="E105" s="31"/>
      <c r="F105" s="49"/>
      <c r="G105" s="18"/>
      <c r="H105" s="18"/>
      <c r="I105" s="18"/>
      <c r="J105" s="18"/>
      <c r="K105" s="18"/>
      <c r="L105" s="18"/>
    </row>
    <row r="106" spans="1:15">
      <c r="A106" s="18"/>
      <c r="B106" s="18"/>
      <c r="C106" s="31"/>
      <c r="D106" s="31"/>
      <c r="E106" s="31"/>
      <c r="F106" s="49"/>
      <c r="G106" s="18"/>
      <c r="H106" s="18"/>
      <c r="I106" s="18"/>
      <c r="J106" s="18"/>
      <c r="K106" s="18"/>
      <c r="L106" s="18"/>
    </row>
    <row r="107" spans="1:15">
      <c r="A107" s="18"/>
      <c r="B107" s="18"/>
      <c r="C107" s="31"/>
      <c r="D107" s="31"/>
      <c r="E107" s="31"/>
      <c r="F107" s="49"/>
      <c r="G107" s="18"/>
      <c r="H107" s="18"/>
      <c r="I107" s="18"/>
      <c r="J107" s="18"/>
      <c r="K107" s="18"/>
      <c r="L107" s="18"/>
    </row>
    <row r="108" spans="1:15">
      <c r="A108" s="18"/>
      <c r="B108" s="18"/>
      <c r="C108" s="31"/>
      <c r="D108" s="31"/>
      <c r="E108" s="31"/>
      <c r="F108" s="49"/>
      <c r="G108" s="18"/>
      <c r="H108" s="18"/>
      <c r="I108" s="18"/>
      <c r="J108" s="18"/>
      <c r="K108" s="18"/>
      <c r="L108" s="18"/>
    </row>
    <row r="109" spans="1:15">
      <c r="A109" s="18"/>
      <c r="B109" s="18"/>
      <c r="C109" s="31"/>
      <c r="D109" s="31"/>
      <c r="E109" s="31"/>
      <c r="F109" s="49"/>
      <c r="G109" s="18"/>
      <c r="H109" s="18"/>
      <c r="I109" s="18"/>
      <c r="J109" s="18"/>
      <c r="K109" s="18"/>
      <c r="L109" s="18"/>
    </row>
    <row r="110" spans="1:15">
      <c r="A110" s="18"/>
      <c r="B110" s="18"/>
      <c r="C110" s="31"/>
      <c r="D110" s="31"/>
      <c r="E110" s="31"/>
      <c r="F110" s="49"/>
      <c r="G110" s="18"/>
      <c r="H110" s="18"/>
      <c r="I110" s="18"/>
      <c r="J110" s="18"/>
      <c r="K110" s="18"/>
      <c r="L110" s="18"/>
    </row>
    <row r="111" spans="1:15">
      <c r="A111" s="18"/>
      <c r="B111" s="18"/>
      <c r="C111" s="31"/>
      <c r="D111" s="31"/>
      <c r="E111" s="31"/>
      <c r="F111" s="49"/>
      <c r="G111" s="18"/>
      <c r="H111" s="18"/>
      <c r="I111" s="18"/>
      <c r="J111" s="18"/>
      <c r="K111" s="18"/>
      <c r="L111" s="18"/>
    </row>
    <row r="112" spans="1:15">
      <c r="A112" s="18"/>
      <c r="B112" s="18"/>
      <c r="C112" s="31"/>
      <c r="D112" s="31"/>
      <c r="E112" s="31"/>
      <c r="F112" s="49"/>
      <c r="G112" s="18"/>
      <c r="H112" s="18"/>
      <c r="I112" s="18"/>
      <c r="J112" s="18"/>
      <c r="K112" s="18"/>
      <c r="L112" s="18"/>
    </row>
  </sheetData>
  <mergeCells count="82">
    <mergeCell ref="A94:B94"/>
    <mergeCell ref="C95:F95"/>
    <mergeCell ref="H95:J95"/>
    <mergeCell ref="L95:M95"/>
    <mergeCell ref="A90:B90"/>
    <mergeCell ref="H91:J91"/>
    <mergeCell ref="L91:M91"/>
    <mergeCell ref="A92:B92"/>
    <mergeCell ref="H93:J93"/>
    <mergeCell ref="L93:M93"/>
    <mergeCell ref="A86:C86"/>
    <mergeCell ref="E86:F86"/>
    <mergeCell ref="H86:I86"/>
    <mergeCell ref="A87:C87"/>
    <mergeCell ref="E87:F87"/>
    <mergeCell ref="H87:I87"/>
    <mergeCell ref="A84:C84"/>
    <mergeCell ref="E84:F84"/>
    <mergeCell ref="H84:I84"/>
    <mergeCell ref="A85:C85"/>
    <mergeCell ref="E85:F85"/>
    <mergeCell ref="H85:I85"/>
    <mergeCell ref="A82:C82"/>
    <mergeCell ref="E82:F82"/>
    <mergeCell ref="H82:I82"/>
    <mergeCell ref="A83:C83"/>
    <mergeCell ref="E83:F83"/>
    <mergeCell ref="H83:I83"/>
    <mergeCell ref="A73:O73"/>
    <mergeCell ref="A74:O74"/>
    <mergeCell ref="A78:C81"/>
    <mergeCell ref="D78:D81"/>
    <mergeCell ref="E78:F81"/>
    <mergeCell ref="G78:O78"/>
    <mergeCell ref="G79:J80"/>
    <mergeCell ref="K79:O79"/>
    <mergeCell ref="K80:L80"/>
    <mergeCell ref="M80:O80"/>
    <mergeCell ref="H81:I81"/>
    <mergeCell ref="A71:L71"/>
    <mergeCell ref="N71:O71"/>
    <mergeCell ref="A65:L65"/>
    <mergeCell ref="N65:O65"/>
    <mergeCell ref="A66:L66"/>
    <mergeCell ref="N66:O66"/>
    <mergeCell ref="A67:L67"/>
    <mergeCell ref="N67:O67"/>
    <mergeCell ref="A68:L68"/>
    <mergeCell ref="N68:O68"/>
    <mergeCell ref="A69:L69"/>
    <mergeCell ref="N69:O69"/>
    <mergeCell ref="N70:O70"/>
    <mergeCell ref="A64:L64"/>
    <mergeCell ref="N64:O64"/>
    <mergeCell ref="D11:F11"/>
    <mergeCell ref="A21:A24"/>
    <mergeCell ref="C21:C24"/>
    <mergeCell ref="D22:D24"/>
    <mergeCell ref="A25:A29"/>
    <mergeCell ref="C25:C29"/>
    <mergeCell ref="D25:D29"/>
    <mergeCell ref="A40:A51"/>
    <mergeCell ref="C40:C51"/>
    <mergeCell ref="D40:D51"/>
    <mergeCell ref="A63:L63"/>
    <mergeCell ref="N63:O63"/>
    <mergeCell ref="A3:N3"/>
    <mergeCell ref="A4:N4"/>
    <mergeCell ref="A6:B10"/>
    <mergeCell ref="C6:C10"/>
    <mergeCell ref="D6:F9"/>
    <mergeCell ref="G6:O6"/>
    <mergeCell ref="G7:G10"/>
    <mergeCell ref="H7:O7"/>
    <mergeCell ref="H8:H10"/>
    <mergeCell ref="J8:J10"/>
    <mergeCell ref="K8:K10"/>
    <mergeCell ref="L8:O8"/>
    <mergeCell ref="I9:I10"/>
    <mergeCell ref="L9:L10"/>
    <mergeCell ref="M9:M10"/>
    <mergeCell ref="N9:O9"/>
  </mergeCells>
  <pageMargins left="0" right="0" top="0" bottom="0" header="0" footer="0"/>
  <pageSetup paperSize="9" scale="75" fitToHeight="51" orientation="landscape" verticalDpi="300" r:id="rId1"/>
  <headerFooter differentFirst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титульный лист</vt:lpstr>
      <vt:lpstr>1 раздел</vt:lpstr>
      <vt:lpstr>2,3 раздел</vt:lpstr>
      <vt:lpstr>4,5 раздел 2017</vt:lpstr>
      <vt:lpstr>4,5 раздел 2018 </vt:lpstr>
      <vt:lpstr>4,5 раздел 2019 </vt:lpstr>
      <vt:lpstr>'1 раздел'!Область_печати</vt:lpstr>
      <vt:lpstr>'2,3 раздел'!Область_печати</vt:lpstr>
      <vt:lpstr>'4,5 раздел 2017'!Область_печати</vt:lpstr>
      <vt:lpstr>'4,5 раздел 2018 '!Область_печати</vt:lpstr>
      <vt:lpstr>'4,5 раздел 2019 '!Область_печати</vt:lpstr>
      <vt:lpstr>'титульный лист'!Область_печати</vt:lpstr>
    </vt:vector>
  </TitlesOfParts>
  <Company>minfin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VDA</dc:creator>
  <cp:lastModifiedBy>Пользователь</cp:lastModifiedBy>
  <cp:lastPrinted>2016-12-24T10:12:56Z</cp:lastPrinted>
  <dcterms:created xsi:type="dcterms:W3CDTF">1999-08-24T10:24:00Z</dcterms:created>
  <dcterms:modified xsi:type="dcterms:W3CDTF">2017-01-09T13:16:57Z</dcterms:modified>
</cp:coreProperties>
</file>